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awody_sportowe\szs\2023-2024\"/>
    </mc:Choice>
  </mc:AlternateContent>
  <xr:revisionPtr revIDLastSave="0" documentId="13_ncr:1_{0A904EBB-92DC-4EC2-8FA0-E1008541D62D}" xr6:coauthVersionLast="47" xr6:coauthVersionMax="47" xr10:uidLastSave="{00000000-0000-0000-0000-000000000000}"/>
  <bookViews>
    <workbookView xWindow="-120" yWindow="-120" windowWidth="20730" windowHeight="11160" xr2:uid="{004D174D-9603-4322-AFF2-8125BEA9049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31" i="1"/>
  <c r="K32" i="1"/>
  <c r="J64" i="1"/>
  <c r="K64" i="1" s="1"/>
  <c r="J65" i="1"/>
  <c r="K65" i="1" s="1"/>
  <c r="J66" i="1"/>
  <c r="K66" i="1" s="1"/>
  <c r="J67" i="1"/>
  <c r="K67" i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/>
  <c r="J75" i="1"/>
  <c r="K75" i="1"/>
  <c r="J76" i="1"/>
  <c r="K76" i="1" s="1"/>
  <c r="J63" i="1"/>
  <c r="K50" i="1" l="1"/>
  <c r="K55" i="1"/>
  <c r="K56" i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J51" i="1"/>
  <c r="K51" i="1" s="1"/>
  <c r="J52" i="1"/>
  <c r="K52" i="1" s="1"/>
  <c r="J53" i="1"/>
  <c r="K53" i="1" s="1"/>
  <c r="J54" i="1"/>
  <c r="K54" i="1" s="1"/>
  <c r="J55" i="1"/>
  <c r="J56" i="1"/>
  <c r="J57" i="1"/>
  <c r="K57" i="1" s="1"/>
  <c r="J59" i="1"/>
  <c r="K59" i="1" s="1"/>
  <c r="J60" i="1"/>
  <c r="K60" i="1" s="1"/>
  <c r="J58" i="1"/>
  <c r="K58" i="1" s="1"/>
  <c r="J42" i="1"/>
  <c r="K42" i="1" s="1"/>
  <c r="J17" i="1"/>
  <c r="K17" i="1" s="1"/>
  <c r="J18" i="1"/>
  <c r="K18" i="1" s="1"/>
  <c r="J19" i="1"/>
  <c r="K19" i="1" s="1"/>
  <c r="J34" i="1"/>
  <c r="K34" i="1" s="1"/>
  <c r="J35" i="1"/>
  <c r="K35" i="1" s="1"/>
  <c r="J25" i="1"/>
  <c r="K25" i="1" s="1"/>
  <c r="J26" i="1"/>
  <c r="K26" i="1" s="1"/>
  <c r="J29" i="1"/>
  <c r="K29" i="1" s="1"/>
  <c r="J30" i="1"/>
  <c r="K30" i="1" s="1"/>
  <c r="J23" i="1"/>
  <c r="K23" i="1" s="1"/>
  <c r="J24" i="1"/>
  <c r="K24" i="1" s="1"/>
  <c r="J38" i="1"/>
  <c r="K38" i="1" s="1"/>
  <c r="J21" i="1"/>
  <c r="K21" i="1" s="1"/>
  <c r="J39" i="1"/>
  <c r="K39" i="1" s="1"/>
  <c r="J37" i="1"/>
  <c r="K37" i="1" s="1"/>
  <c r="J33" i="1"/>
  <c r="K33" i="1" s="1"/>
  <c r="J27" i="1"/>
  <c r="K27" i="1" s="1"/>
  <c r="J22" i="1"/>
  <c r="J20" i="1"/>
  <c r="K20" i="1" s="1"/>
  <c r="J32" i="1"/>
  <c r="J31" i="1"/>
  <c r="J28" i="1"/>
  <c r="K28" i="1" s="1"/>
  <c r="J36" i="1"/>
  <c r="K36" i="1" s="1"/>
  <c r="J16" i="1"/>
  <c r="K16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6DB3D25-47ED-401D-B0A0-1B1544045CE8}" keepAlive="1" name="Zapytanie — Terminarz_SZS_2022_2023" description="Połączenie z zapytaniem „Terminarz_SZS_2022_2023” w skoroszycie." type="5" refreshedVersion="8" background="1" saveData="1">
    <dbPr connection="Provider=Microsoft.Mashup.OleDb.1;Data Source=$Workbook$;Location=Terminarz_SZS_2022_2023;Extended Properties=&quot;&quot;" command="SELECT * FROM [Terminarz_SZS_2022_2023]"/>
  </connection>
</connections>
</file>

<file path=xl/sharedStrings.xml><?xml version="1.0" encoding="utf-8"?>
<sst xmlns="http://schemas.openxmlformats.org/spreadsheetml/2006/main" count="331" uniqueCount="121">
  <si>
    <t>Lp.</t>
  </si>
  <si>
    <t>Dyscyplina</t>
  </si>
  <si>
    <t>Gmina</t>
  </si>
  <si>
    <t>Powiat</t>
  </si>
  <si>
    <t>Rejon</t>
  </si>
  <si>
    <t>Półfinał</t>
  </si>
  <si>
    <t>Finał</t>
  </si>
  <si>
    <t>I G R Z Y S K A  D Z I E C I  (7 - 13 LAT)</t>
  </si>
  <si>
    <t>Ind. Mistrz. w LA</t>
  </si>
  <si>
    <t>---</t>
  </si>
  <si>
    <t>Festiwal sztafet</t>
  </si>
  <si>
    <t>Szt. biegi przełajowe</t>
  </si>
  <si>
    <t>Druż. i ind. biegi przeł.</t>
  </si>
  <si>
    <t>19 IV 2023</t>
  </si>
  <si>
    <t>4-bój LA</t>
  </si>
  <si>
    <t>1 dek. V 2023</t>
  </si>
  <si>
    <t>2 dek. V 2023</t>
  </si>
  <si>
    <t>30 V/1 VI 2023</t>
  </si>
  <si>
    <t>3-bój LA</t>
  </si>
  <si>
    <t>7 VI 2023</t>
  </si>
  <si>
    <t>Koszykówka</t>
  </si>
  <si>
    <t>3 dek. II 2023</t>
  </si>
  <si>
    <t>1 dek. III 2023</t>
  </si>
  <si>
    <t>Piłka siatkowa</t>
  </si>
  <si>
    <t>do 28 II 2023</t>
  </si>
  <si>
    <t>2 dek. III 2023</t>
  </si>
  <si>
    <t>1 dek. IV 2023</t>
  </si>
  <si>
    <t>3 dek. IV 2023</t>
  </si>
  <si>
    <t>Piłka ręczna</t>
  </si>
  <si>
    <t>Piłka nożna</t>
  </si>
  <si>
    <t>Unihokej</t>
  </si>
  <si>
    <t>Koszykówka 3 x 3</t>
  </si>
  <si>
    <t>1 dek. VI 2023</t>
  </si>
  <si>
    <t>Rugby Tag</t>
  </si>
  <si>
    <t>Pływanie</t>
  </si>
  <si>
    <t>Tenis stołowy</t>
  </si>
  <si>
    <t>Badminton</t>
  </si>
  <si>
    <t>Szachy</t>
  </si>
  <si>
    <t>Gimnastyka</t>
  </si>
  <si>
    <t>Zgłoszenia szkół na srs.szs.pl do dnia 31 I 2023</t>
  </si>
  <si>
    <t>Łyżwiarstwo</t>
  </si>
  <si>
    <t>Narciarstwo bieg.</t>
  </si>
  <si>
    <t>„Baw się z nami”</t>
  </si>
  <si>
    <t>IGRZYSKA MŁODZIEŻY SZKOLNEJ (14-16 LAT)</t>
  </si>
  <si>
    <t>Liga LA</t>
  </si>
  <si>
    <t>1 dek. I 2023</t>
  </si>
  <si>
    <t>2 dek. II 2023</t>
  </si>
  <si>
    <t>Zgłoszenia szkół na srs.szs.pl do dnia 30 IV 2023</t>
  </si>
  <si>
    <t>Miejsce</t>
  </si>
  <si>
    <t>Stadion OSiR</t>
  </si>
  <si>
    <t>Trasa Ustjanowa</t>
  </si>
  <si>
    <t>Hala SP Lutowiska</t>
  </si>
  <si>
    <t>Koszykówka Dz.</t>
  </si>
  <si>
    <t>Piłka siatkowa Chł.</t>
  </si>
  <si>
    <t>Hala OSiR</t>
  </si>
  <si>
    <t>Piłka ręczna Dz.</t>
  </si>
  <si>
    <t>Piłka siatkowa Dz.</t>
  </si>
  <si>
    <t>Koszykówka Chł.</t>
  </si>
  <si>
    <t>Piłka ręczna Chł.</t>
  </si>
  <si>
    <t>Piłka nożna Dz. I Chł.</t>
  </si>
  <si>
    <t>Hala i Orlik OSiR</t>
  </si>
  <si>
    <t>Unihokej Dz. I Chł.</t>
  </si>
  <si>
    <t>Hala SP Czarna</t>
  </si>
  <si>
    <t>Tenis stołowy Dz. I Chł.</t>
  </si>
  <si>
    <t>Hala lub Orlik OSiR</t>
  </si>
  <si>
    <t>Obowiązuje System Rejestracji Szkół na str. www.srs.szs.pl</t>
  </si>
  <si>
    <t>IGRZYSKA DZIECI (7 - 13 LAT)</t>
  </si>
  <si>
    <t>IGRZYSKA MŁODZIEŻY SZKOLNEJ (14 - 16 LAT)</t>
  </si>
  <si>
    <t>LICEALIADA (17 - 19 LAT)</t>
  </si>
  <si>
    <t>Zgłoszenia - termin ostateczny, 3 dni przed zawodami do godz. 14:00:</t>
  </si>
  <si>
    <t>Piłka siatkowa Dz. I Chł.</t>
  </si>
  <si>
    <t>Piłka ręczna Dz. I Chł.</t>
  </si>
  <si>
    <t>L  I   C   E   A   L   I  A  D   A  (16-19 LAT)</t>
  </si>
  <si>
    <t>BZSZ Ustrzyki D.</t>
  </si>
  <si>
    <t>Informacje dot. poszczególnych konkurencji (strona PW SZS)»</t>
  </si>
  <si>
    <t>Dodatkowe informacje e-mail: sport@ustrzyki-dolne.pl; tel. 602324019</t>
  </si>
  <si>
    <t>27 IX 2023</t>
  </si>
  <si>
    <t>19 X 2023</t>
  </si>
  <si>
    <t>do 15 X 2023</t>
  </si>
  <si>
    <t>1 dek. XI 2023</t>
  </si>
  <si>
    <t>2 dek. XI 2023</t>
  </si>
  <si>
    <t>1 dek. XII 2023</t>
  </si>
  <si>
    <t>2 dek. XII 2023</t>
  </si>
  <si>
    <t>Zgłoszenia szkół na srs.szs.pl do dnia 30 X 2023</t>
  </si>
  <si>
    <t>do 20 XII 2023</t>
  </si>
  <si>
    <t>do 15 XII 2023</t>
  </si>
  <si>
    <t>Zgłoszenia szkół na srs.szs.pl do dnia 31 XII 2023</t>
  </si>
  <si>
    <t>3 dek. XI 2023</t>
  </si>
  <si>
    <t>do 30 XI 2023</t>
  </si>
  <si>
    <t>3 dek. IX 2023</t>
  </si>
  <si>
    <t>Zgłoszenia szkół na srs.szs.pl do dnia 30 IX 2023</t>
  </si>
  <si>
    <t>2 dek. X 2023</t>
  </si>
  <si>
    <t>Zgłoszenia szkół do 30 XI 2023</t>
  </si>
  <si>
    <t>23 X 2023</t>
  </si>
  <si>
    <t>do 12 IV 2024</t>
  </si>
  <si>
    <t>17 IV 2024</t>
  </si>
  <si>
    <t>3 dek. II 2024</t>
  </si>
  <si>
    <t>1 dek. IV 2024</t>
  </si>
  <si>
    <t>1 dek. II 2024</t>
  </si>
  <si>
    <t>1 dek. III 2024</t>
  </si>
  <si>
    <t>2 dek. III 2024</t>
  </si>
  <si>
    <t>3 dek. I 2024</t>
  </si>
  <si>
    <t>1 dek. V 2024</t>
  </si>
  <si>
    <t>Zgłoszenia szkół na srs.szs.pl do dnia 31 I 2024</t>
  </si>
  <si>
    <t>1 dek. VI 2024</t>
  </si>
  <si>
    <t>2 dek. VI 2024</t>
  </si>
  <si>
    <t>3 dek. V 2024</t>
  </si>
  <si>
    <t>28 IX 2023</t>
  </si>
  <si>
    <t>do 14 IV 2024</t>
  </si>
  <si>
    <t>3 dek. III 2024</t>
  </si>
  <si>
    <t>2 dek. IV 2024</t>
  </si>
  <si>
    <t>Zgłoszenia szkół na srs.szs.pl do dnia 30 I 2024</t>
  </si>
  <si>
    <t>28 V 2024</t>
  </si>
  <si>
    <t>23 V 2024</t>
  </si>
  <si>
    <t>21 dek. XII 2023</t>
  </si>
  <si>
    <t>1 dek. I 2024</t>
  </si>
  <si>
    <t>2 dek. II 2024</t>
  </si>
  <si>
    <t>FERIE ZIMOWE 29.01-11,02 2024</t>
  </si>
  <si>
    <t>KALENDARZ IMPREZ SZS 
W ROKU SZKOLNYM 2023/2024</t>
  </si>
  <si>
    <t>7 dni do zawodów</t>
  </si>
  <si>
    <t>Zawody odbyły się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</si>
</sst>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0" tint="-0.14999847407452621"/>
      </patternFill>
    </fill>
    <fill>
      <patternFill patternType="solid">
        <fgColor theme="8" tint="-0.249977111117893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4" fontId="0" fillId="0" borderId="0" xfId="0" applyNumberFormat="1"/>
    <xf numFmtId="0" fontId="0" fillId="0" borderId="0" xfId="0" applyAlignment="1">
      <alignment shrinkToFit="1"/>
    </xf>
    <xf numFmtId="1" fontId="0" fillId="0" borderId="0" xfId="0" applyNumberFormat="1"/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 shrinkToFit="1"/>
    </xf>
    <xf numFmtId="0" fontId="0" fillId="0" borderId="0" xfId="0" applyAlignment="1">
      <alignment horizontal="centerContinuous" shrinkToFit="1"/>
    </xf>
    <xf numFmtId="0" fontId="6" fillId="0" borderId="0" xfId="0" applyFont="1" applyAlignment="1">
      <alignment horizontal="centerContinuous" wrapText="1" shrinkToFi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shrinkToFit="1"/>
    </xf>
    <xf numFmtId="14" fontId="0" fillId="0" borderId="3" xfId="0" applyNumberFormat="1" applyBorder="1"/>
    <xf numFmtId="0" fontId="0" fillId="0" borderId="3" xfId="0" applyBorder="1"/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centerContinuous" shrinkToFit="1"/>
    </xf>
    <xf numFmtId="0" fontId="0" fillId="0" borderId="5" xfId="0" applyBorder="1" applyAlignment="1">
      <alignment horizontal="center"/>
    </xf>
    <xf numFmtId="0" fontId="2" fillId="0" borderId="5" xfId="0" applyFont="1" applyBorder="1"/>
    <xf numFmtId="0" fontId="1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3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Continuous"/>
    </xf>
    <xf numFmtId="0" fontId="3" fillId="3" borderId="3" xfId="0" applyFont="1" applyFill="1" applyBorder="1" applyAlignment="1">
      <alignment horizontal="centerContinuous"/>
    </xf>
    <xf numFmtId="0" fontId="3" fillId="3" borderId="3" xfId="0" applyFont="1" applyFill="1" applyBorder="1" applyAlignment="1">
      <alignment horizontal="centerContinuous" shrinkToFit="1"/>
    </xf>
    <xf numFmtId="0" fontId="3" fillId="4" borderId="6" xfId="0" applyFont="1" applyFill="1" applyBorder="1" applyAlignment="1">
      <alignment horizontal="center"/>
    </xf>
    <xf numFmtId="0" fontId="1" fillId="4" borderId="2" xfId="0" applyFont="1" applyFill="1" applyBorder="1"/>
    <xf numFmtId="0" fontId="8" fillId="4" borderId="2" xfId="0" applyFont="1" applyFill="1" applyBorder="1" applyAlignment="1">
      <alignment horizontal="centerContinuous"/>
    </xf>
    <xf numFmtId="0" fontId="3" fillId="4" borderId="2" xfId="0" applyFont="1" applyFill="1" applyBorder="1" applyAlignment="1">
      <alignment horizontal="centerContinuous"/>
    </xf>
    <xf numFmtId="0" fontId="3" fillId="4" borderId="2" xfId="0" applyFont="1" applyFill="1" applyBorder="1" applyAlignment="1">
      <alignment horizontal="centerContinuous" shrinkToFit="1"/>
    </xf>
    <xf numFmtId="0" fontId="3" fillId="3" borderId="3" xfId="0" applyFont="1" applyFill="1" applyBorder="1" applyAlignment="1">
      <alignment shrinkToFit="1"/>
    </xf>
    <xf numFmtId="0" fontId="0" fillId="0" borderId="5" xfId="0" applyBorder="1" applyAlignment="1">
      <alignment horizontal="centerContinuous" shrinkToFit="1"/>
    </xf>
    <xf numFmtId="0" fontId="0" fillId="0" borderId="5" xfId="0" applyBorder="1" applyAlignment="1">
      <alignment horizontal="centerContinuous"/>
    </xf>
    <xf numFmtId="0" fontId="2" fillId="0" borderId="3" xfId="0" applyFont="1" applyBorder="1" applyAlignment="1">
      <alignment shrinkToFit="1"/>
    </xf>
    <xf numFmtId="0" fontId="1" fillId="3" borderId="3" xfId="0" applyFont="1" applyFill="1" applyBorder="1" applyAlignment="1">
      <alignment shrinkToFit="1"/>
    </xf>
    <xf numFmtId="0" fontId="1" fillId="5" borderId="0" xfId="0" applyFont="1" applyFill="1" applyAlignment="1">
      <alignment horizontal="center"/>
    </xf>
    <xf numFmtId="0" fontId="1" fillId="5" borderId="8" xfId="0" applyFont="1" applyFill="1" applyBorder="1"/>
    <xf numFmtId="0" fontId="1" fillId="5" borderId="8" xfId="0" applyFont="1" applyFill="1" applyBorder="1" applyAlignment="1">
      <alignment shrinkToFit="1"/>
    </xf>
    <xf numFmtId="0" fontId="7" fillId="0" borderId="0" xfId="1"/>
    <xf numFmtId="0" fontId="7" fillId="0" borderId="0" xfId="1" applyAlignment="1">
      <alignment shrinkToFit="1"/>
    </xf>
    <xf numFmtId="0" fontId="7" fillId="0" borderId="0" xfId="1" applyFill="1" applyBorder="1" applyAlignment="1">
      <alignment horizontal="left"/>
    </xf>
    <xf numFmtId="0" fontId="7" fillId="0" borderId="0" xfId="1" applyFill="1" applyBorder="1" applyAlignment="1">
      <alignment horizontal="left" vertical="top"/>
    </xf>
    <xf numFmtId="0" fontId="7" fillId="0" borderId="0" xfId="1" applyBorder="1" applyAlignment="1">
      <alignment horizontal="left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3" xfId="0" applyFont="1" applyBorder="1" applyAlignment="1">
      <alignment horizontal="centerContinuous"/>
    </xf>
    <xf numFmtId="14" fontId="9" fillId="0" borderId="3" xfId="0" applyNumberFormat="1" applyFont="1" applyBorder="1" applyAlignment="1">
      <alignment horizontal="centerContinuous"/>
    </xf>
    <xf numFmtId="0" fontId="0" fillId="0" borderId="7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shrinkToFit="1"/>
    </xf>
    <xf numFmtId="14" fontId="0" fillId="0" borderId="3" xfId="0" applyNumberFormat="1" applyFont="1" applyFill="1" applyBorder="1" applyAlignment="1">
      <alignment horizontal="centerContinuous"/>
    </xf>
    <xf numFmtId="0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vertical="center"/>
    </xf>
    <xf numFmtId="0" fontId="5" fillId="7" borderId="0" xfId="0" applyFont="1" applyFill="1" applyAlignment="1">
      <alignment horizontal="centerContinuous" vertical="center" wrapText="1" shrinkToFit="1"/>
    </xf>
    <xf numFmtId="0" fontId="0" fillId="7" borderId="0" xfId="0" applyFill="1" applyAlignment="1">
      <alignment horizontal="centerContinuous" shrinkToFit="1"/>
    </xf>
    <xf numFmtId="0" fontId="7" fillId="0" borderId="0" xfId="1" applyAlignment="1"/>
  </cellXfs>
  <cellStyles count="2">
    <cellStyle name="Hiperłącze" xfId="1" builtinId="8"/>
    <cellStyle name="Normalny" xfId="0" builtinId="0"/>
  </cellStyles>
  <dxfs count="19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medium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1"/>
          <bgColor theme="8" tint="-0.249977111117893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/>
        <i val="0"/>
        <color theme="8" tint="0.59996337778862885"/>
      </font>
    </dxf>
  </dxfs>
  <tableStyles count="2" defaultTableStyle="TableStyleMedium2" defaultPivotStyle="PivotStyleLight16">
    <tableStyle name="Invisible" pivot="0" table="0" count="0" xr9:uid="{8ADECC9B-FA28-46AF-B8FD-C2FAF39F0EDF}"/>
    <tableStyle name="Styl tabeli 1" pivot="0" count="1" xr9:uid="{83E6DC46-A866-47DF-A89A-B2D26A609021}"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104775</xdr:rowOff>
    </xdr:from>
    <xdr:to>
      <xdr:col>7</xdr:col>
      <xdr:colOff>417195</xdr:colOff>
      <xdr:row>2</xdr:row>
      <xdr:rowOff>104775</xdr:rowOff>
    </xdr:to>
    <xdr:pic>
      <xdr:nvPicPr>
        <xdr:cNvPr id="2" name="Picture 1" descr="logo_bszs">
          <a:extLst>
            <a:ext uri="{FF2B5EF4-FFF2-40B4-BE49-F238E27FC236}">
              <a16:creationId xmlns:a16="http://schemas.microsoft.com/office/drawing/2014/main" id="{300964E4-6075-48E8-93E6-FE7C8813A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295275"/>
          <a:ext cx="90297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98D2FF-3ADE-4277-BA5B-2AAA475D1A37}" name="Tabela2" displayName="Tabela2" ref="A14:H40" totalsRowShown="0" headerRowDxfId="17" dataDxfId="16" tableBorderDxfId="15">
  <tableColumns count="8">
    <tableColumn id="1" xr3:uid="{05A81957-06B3-4CD4-9C48-6398841B53D4}" name="Lp." dataDxfId="14"/>
    <tableColumn id="2" xr3:uid="{B5EA5CF1-BEBE-4920-BDC5-E2EC9F7AE6C4}" name="Dyscyplina" dataDxfId="13"/>
    <tableColumn id="3" xr3:uid="{56008ADB-8D93-4426-9CEC-F5999D5989E7}" name="Gmina" dataDxfId="12"/>
    <tableColumn id="4" xr3:uid="{02FDF8A9-3A3C-4FC5-8585-26B7977FD2A1}" name="Powiat" dataDxfId="11"/>
    <tableColumn id="5" xr3:uid="{97E7EE73-2FDE-4BE4-86C5-85A252CC6A44}" name="Miejsce" dataDxfId="10"/>
    <tableColumn id="6" xr3:uid="{CA3B50A3-9920-4C94-B39E-CAA269C3DB24}" name="Rejon" dataDxfId="9"/>
    <tableColumn id="7" xr3:uid="{532ECB1C-CE2D-4701-AE37-C6E5A064C088}" name="Półfinał" dataDxfId="8"/>
    <tableColumn id="8" xr3:uid="{EF2EE17D-D95B-4632-A059-63FBEA738BD1}" name="Finał" dataDxfId="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hrome-extension://oemmndcbldboiebfnladdacbdfmadadm/https:/szs.rzeszow.pl/upload/zawody%202023-2024/KALENDARZ_SZS_2023_2024.pdf" TargetMode="External"/><Relationship Id="rId2" Type="http://schemas.openxmlformats.org/officeDocument/2006/relationships/hyperlink" Target="https://srs.szs.pl/" TargetMode="External"/><Relationship Id="rId1" Type="http://schemas.openxmlformats.org/officeDocument/2006/relationships/hyperlink" Target="https://szs.rzeszow.pl/upload/KALENDARZ_2022_2023.pdf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F8B58-DF66-4497-964C-3C56D01D5165}">
  <dimension ref="A1:K77"/>
  <sheetViews>
    <sheetView showGridLines="0" tabSelected="1" workbookViewId="0">
      <selection activeCell="G16" sqref="G16"/>
    </sheetView>
  </sheetViews>
  <sheetFormatPr defaultRowHeight="15" x14ac:dyDescent="0.25"/>
  <cols>
    <col min="1" max="1" width="5.85546875" style="1" bestFit="1" customWidth="1"/>
    <col min="2" max="2" width="18.7109375" style="2" customWidth="1"/>
    <col min="3" max="3" width="8" style="4" customWidth="1"/>
    <col min="4" max="4" width="12.140625" customWidth="1"/>
    <col min="5" max="5" width="17" customWidth="1"/>
    <col min="6" max="6" width="10.85546875" style="4" customWidth="1"/>
    <col min="7" max="7" width="10.5703125" style="4" customWidth="1"/>
    <col min="8" max="8" width="13.5703125" style="1" bestFit="1" customWidth="1"/>
    <col min="9" max="9" width="13.5703125" bestFit="1" customWidth="1"/>
    <col min="10" max="10" width="15.28515625" bestFit="1" customWidth="1"/>
    <col min="11" max="11" width="12.140625" bestFit="1" customWidth="1"/>
    <col min="12" max="12" width="13.5703125" bestFit="1" customWidth="1"/>
    <col min="13" max="14" width="12.140625" bestFit="1" customWidth="1"/>
    <col min="15" max="15" width="13.5703125" bestFit="1" customWidth="1"/>
  </cols>
  <sheetData>
    <row r="1" spans="1:11" ht="2.25" customHeight="1" x14ac:dyDescent="0.25"/>
    <row r="2" spans="1:11" ht="59.25" customHeight="1" x14ac:dyDescent="0.35">
      <c r="B2" s="9" t="s">
        <v>118</v>
      </c>
      <c r="C2" s="8"/>
      <c r="D2" s="6"/>
      <c r="E2" s="6"/>
      <c r="F2" s="7"/>
      <c r="G2" s="7"/>
      <c r="H2" s="43"/>
    </row>
    <row r="3" spans="1:11" ht="14.25" customHeight="1" x14ac:dyDescent="0.25"/>
    <row r="4" spans="1:11" x14ac:dyDescent="0.25">
      <c r="A4" s="60"/>
      <c r="B4" s="19" t="s">
        <v>69</v>
      </c>
      <c r="C4" s="59"/>
      <c r="D4" s="20"/>
      <c r="E4" s="20"/>
      <c r="F4" s="20"/>
      <c r="G4" s="20"/>
      <c r="H4" s="44"/>
    </row>
    <row r="5" spans="1:11" x14ac:dyDescent="0.25">
      <c r="B5" s="42" t="s">
        <v>65</v>
      </c>
    </row>
    <row r="6" spans="1:11" x14ac:dyDescent="0.25">
      <c r="B6" s="40" t="s">
        <v>66</v>
      </c>
    </row>
    <row r="7" spans="1:11" x14ac:dyDescent="0.25">
      <c r="B7" s="40" t="s">
        <v>67</v>
      </c>
    </row>
    <row r="8" spans="1:11" x14ac:dyDescent="0.25">
      <c r="B8" s="41" t="s">
        <v>68</v>
      </c>
    </row>
    <row r="9" spans="1:11" x14ac:dyDescent="0.25">
      <c r="B9" s="66" t="s">
        <v>74</v>
      </c>
      <c r="D9" s="38"/>
      <c r="E9" s="38"/>
      <c r="F9" s="39"/>
    </row>
    <row r="10" spans="1:11" ht="12" customHeight="1" x14ac:dyDescent="0.25">
      <c r="B10" t="s">
        <v>75</v>
      </c>
    </row>
    <row r="11" spans="1:11" ht="6" customHeight="1" x14ac:dyDescent="0.25"/>
    <row r="12" spans="1:11" ht="6.75" customHeight="1" x14ac:dyDescent="0.25"/>
    <row r="13" spans="1:11" ht="23.25" customHeight="1" x14ac:dyDescent="0.25">
      <c r="B13" s="61" t="s">
        <v>119</v>
      </c>
      <c r="D13" s="62"/>
      <c r="E13" s="63" t="s">
        <v>120</v>
      </c>
      <c r="F13" s="64"/>
      <c r="G13" s="65"/>
    </row>
    <row r="14" spans="1:11" ht="15.75" thickBot="1" x14ac:dyDescent="0.3">
      <c r="A14" s="35" t="s">
        <v>0</v>
      </c>
      <c r="B14" s="36" t="s">
        <v>1</v>
      </c>
      <c r="C14" s="37" t="s">
        <v>2</v>
      </c>
      <c r="D14" s="36" t="s">
        <v>3</v>
      </c>
      <c r="E14" s="36" t="s">
        <v>48</v>
      </c>
      <c r="F14" s="37" t="s">
        <v>4</v>
      </c>
      <c r="G14" s="37" t="s">
        <v>5</v>
      </c>
      <c r="H14" s="45" t="s">
        <v>6</v>
      </c>
    </row>
    <row r="15" spans="1:11" ht="15.75" x14ac:dyDescent="0.25">
      <c r="A15" s="25"/>
      <c r="B15" s="26"/>
      <c r="C15" s="27" t="s">
        <v>7</v>
      </c>
      <c r="D15" s="28"/>
      <c r="E15" s="28"/>
      <c r="F15" s="29"/>
      <c r="G15" s="29"/>
      <c r="H15" s="46"/>
    </row>
    <row r="16" spans="1:11" x14ac:dyDescent="0.25">
      <c r="A16" s="14">
        <v>1</v>
      </c>
      <c r="B16" s="33" t="s">
        <v>8</v>
      </c>
      <c r="C16" s="11" t="s">
        <v>9</v>
      </c>
      <c r="D16" s="12">
        <v>45188</v>
      </c>
      <c r="E16" s="12" t="s">
        <v>49</v>
      </c>
      <c r="F16" s="11" t="s">
        <v>9</v>
      </c>
      <c r="G16" s="11" t="s">
        <v>9</v>
      </c>
      <c r="H16" s="10" t="s">
        <v>76</v>
      </c>
      <c r="J16" s="3">
        <f t="shared" ref="J16:J39" ca="1" si="0">NOW()</f>
        <v>45173.532435416666</v>
      </c>
      <c r="K16" s="5">
        <f ca="1">IFERROR(IF(Arkusz1!$D16="","",Arkusz1!$D16-J16),"")</f>
        <v>14.467564583334024</v>
      </c>
    </row>
    <row r="17" spans="1:11" x14ac:dyDescent="0.25">
      <c r="A17" s="14">
        <v>2</v>
      </c>
      <c r="B17" s="33" t="s">
        <v>10</v>
      </c>
      <c r="C17" s="11" t="s">
        <v>9</v>
      </c>
      <c r="D17" s="13" t="s">
        <v>9</v>
      </c>
      <c r="E17" s="13"/>
      <c r="F17" s="11" t="s">
        <v>9</v>
      </c>
      <c r="G17" s="11" t="s">
        <v>9</v>
      </c>
      <c r="H17" s="47">
        <v>45203</v>
      </c>
      <c r="J17" s="3">
        <f t="shared" ca="1" si="0"/>
        <v>45173.532435416666</v>
      </c>
      <c r="K17" s="5" t="str">
        <f ca="1">IFERROR(IF(Arkusz1!$D17="","",Arkusz1!$D17-J17),"")</f>
        <v/>
      </c>
    </row>
    <row r="18" spans="1:11" x14ac:dyDescent="0.25">
      <c r="A18" s="14">
        <v>3</v>
      </c>
      <c r="B18" s="33" t="s">
        <v>11</v>
      </c>
      <c r="C18" s="11" t="s">
        <v>9</v>
      </c>
      <c r="D18" s="12">
        <v>45211</v>
      </c>
      <c r="E18" s="12" t="s">
        <v>49</v>
      </c>
      <c r="F18" s="11" t="s">
        <v>9</v>
      </c>
      <c r="G18" s="11" t="s">
        <v>9</v>
      </c>
      <c r="H18" s="10" t="s">
        <v>93</v>
      </c>
      <c r="J18" s="3">
        <f t="shared" ca="1" si="0"/>
        <v>45173.532435416666</v>
      </c>
      <c r="K18" s="5">
        <f ca="1">IFERROR(IF(Arkusz1!$D18="","",Arkusz1!$D18-J18),"")</f>
        <v>37.467564583334024</v>
      </c>
    </row>
    <row r="19" spans="1:11" x14ac:dyDescent="0.25">
      <c r="A19" s="14">
        <v>4</v>
      </c>
      <c r="B19" s="33" t="s">
        <v>12</v>
      </c>
      <c r="C19" s="11" t="s">
        <v>9</v>
      </c>
      <c r="D19" s="12">
        <v>45225</v>
      </c>
      <c r="E19" s="12" t="s">
        <v>50</v>
      </c>
      <c r="F19" s="11" t="s">
        <v>94</v>
      </c>
      <c r="G19" s="11" t="s">
        <v>9</v>
      </c>
      <c r="H19" s="10" t="s">
        <v>95</v>
      </c>
      <c r="J19" s="3">
        <f t="shared" ca="1" si="0"/>
        <v>45173.532435416666</v>
      </c>
      <c r="K19" s="5">
        <f ca="1">IFERROR(IF(Arkusz1!$D19="","",Arkusz1!$D19-J19),"")</f>
        <v>51.467564583334024</v>
      </c>
    </row>
    <row r="20" spans="1:11" x14ac:dyDescent="0.25">
      <c r="A20" s="14">
        <v>5</v>
      </c>
      <c r="B20" s="33" t="s">
        <v>37</v>
      </c>
      <c r="C20" s="11" t="s">
        <v>78</v>
      </c>
      <c r="D20" s="12">
        <v>45218</v>
      </c>
      <c r="E20" s="12" t="s">
        <v>54</v>
      </c>
      <c r="F20" s="11" t="s">
        <v>79</v>
      </c>
      <c r="G20" s="11" t="s">
        <v>9</v>
      </c>
      <c r="H20" s="10" t="s">
        <v>80</v>
      </c>
      <c r="J20" s="3">
        <f t="shared" ca="1" si="0"/>
        <v>45173.532435416666</v>
      </c>
      <c r="K20" s="5">
        <f ca="1">IFERROR(IF(Arkusz1!$D20="","",Arkusz1!$D20-J20),"")</f>
        <v>44.467564583334024</v>
      </c>
    </row>
    <row r="21" spans="1:11" x14ac:dyDescent="0.25">
      <c r="A21" s="14">
        <v>6</v>
      </c>
      <c r="B21" s="33" t="s">
        <v>61</v>
      </c>
      <c r="C21" s="11" t="s">
        <v>9</v>
      </c>
      <c r="D21" s="12">
        <v>45246</v>
      </c>
      <c r="E21" s="13" t="s">
        <v>62</v>
      </c>
      <c r="F21" s="11" t="s">
        <v>9</v>
      </c>
      <c r="G21" s="11" t="s">
        <v>81</v>
      </c>
      <c r="H21" s="10" t="s">
        <v>82</v>
      </c>
      <c r="J21" s="3">
        <f t="shared" ca="1" si="0"/>
        <v>45173.532435416666</v>
      </c>
      <c r="K21" s="5">
        <f ca="1">IFERROR(IF(Arkusz1!$D21="","",Arkusz1!$D21-J21),"")</f>
        <v>72.467564583334024</v>
      </c>
    </row>
    <row r="22" spans="1:11" x14ac:dyDescent="0.25">
      <c r="A22" s="14">
        <v>7</v>
      </c>
      <c r="B22" s="33" t="s">
        <v>36</v>
      </c>
      <c r="C22" s="16" t="s">
        <v>83</v>
      </c>
      <c r="D22" s="15"/>
      <c r="E22" s="15"/>
      <c r="F22" s="11"/>
      <c r="G22" s="11" t="s">
        <v>80</v>
      </c>
      <c r="H22" s="10" t="s">
        <v>81</v>
      </c>
      <c r="J22" s="3">
        <f t="shared" ca="1" si="0"/>
        <v>45173.532435416666</v>
      </c>
      <c r="K22" s="5" t="str">
        <f>IFERROR(IF(Arkusz1!$D22="","",Arkusz1!$D22-J22),"")</f>
        <v/>
      </c>
    </row>
    <row r="23" spans="1:11" x14ac:dyDescent="0.25">
      <c r="A23" s="14">
        <v>8</v>
      </c>
      <c r="B23" s="33" t="s">
        <v>55</v>
      </c>
      <c r="C23" s="11" t="s">
        <v>84</v>
      </c>
      <c r="D23" s="12">
        <v>45273</v>
      </c>
      <c r="E23" s="12" t="s">
        <v>54</v>
      </c>
      <c r="F23" s="11" t="s">
        <v>96</v>
      </c>
      <c r="G23" s="11" t="s">
        <v>25</v>
      </c>
      <c r="H23" s="10" t="s">
        <v>97</v>
      </c>
      <c r="J23" s="3">
        <f t="shared" ca="1" si="0"/>
        <v>45173.532435416666</v>
      </c>
      <c r="K23" s="5">
        <f ca="1">IFERROR(IF(Arkusz1!$D23="","",Arkusz1!$D23-J23),"")</f>
        <v>99.467564583334024</v>
      </c>
    </row>
    <row r="24" spans="1:11" x14ac:dyDescent="0.25">
      <c r="A24" s="14">
        <v>9</v>
      </c>
      <c r="B24" s="33" t="s">
        <v>58</v>
      </c>
      <c r="C24" s="11" t="s">
        <v>84</v>
      </c>
      <c r="D24" s="12">
        <v>45274</v>
      </c>
      <c r="E24" s="12" t="s">
        <v>54</v>
      </c>
      <c r="F24" s="11" t="s">
        <v>96</v>
      </c>
      <c r="G24" s="11" t="s">
        <v>25</v>
      </c>
      <c r="H24" s="10" t="s">
        <v>97</v>
      </c>
      <c r="J24" s="3">
        <f t="shared" ca="1" si="0"/>
        <v>45173.532435416666</v>
      </c>
      <c r="K24" s="5">
        <f ca="1">IFERROR(IF(Arkusz1!$D24="","",Arkusz1!$D24-J24),"")</f>
        <v>100.46756458333402</v>
      </c>
    </row>
    <row r="25" spans="1:11" x14ac:dyDescent="0.25">
      <c r="A25" s="14">
        <v>10</v>
      </c>
      <c r="B25" s="33" t="s">
        <v>52</v>
      </c>
      <c r="C25" s="11" t="s">
        <v>85</v>
      </c>
      <c r="D25" s="12">
        <v>45281</v>
      </c>
      <c r="E25" s="12" t="s">
        <v>51</v>
      </c>
      <c r="F25" s="11" t="s">
        <v>98</v>
      </c>
      <c r="G25" s="11" t="s">
        <v>96</v>
      </c>
      <c r="H25" s="10" t="s">
        <v>99</v>
      </c>
      <c r="J25" s="3">
        <f t="shared" ca="1" si="0"/>
        <v>45173.532435416666</v>
      </c>
      <c r="K25" s="5">
        <f ca="1">IFERROR(IF(Arkusz1!$D25="","",Arkusz1!$D25-J25),"")</f>
        <v>107.46756458333402</v>
      </c>
    </row>
    <row r="26" spans="1:11" x14ac:dyDescent="0.25">
      <c r="A26" s="14">
        <v>11</v>
      </c>
      <c r="B26" s="33" t="s">
        <v>57</v>
      </c>
      <c r="C26" s="11" t="s">
        <v>85</v>
      </c>
      <c r="D26" s="12">
        <v>45282</v>
      </c>
      <c r="E26" s="12" t="s">
        <v>51</v>
      </c>
      <c r="F26" s="11" t="s">
        <v>98</v>
      </c>
      <c r="G26" s="11" t="s">
        <v>96</v>
      </c>
      <c r="H26" s="10" t="s">
        <v>99</v>
      </c>
      <c r="J26" s="3">
        <f t="shared" ca="1" si="0"/>
        <v>45173.532435416666</v>
      </c>
      <c r="K26" s="5">
        <f ca="1">IFERROR(IF(Arkusz1!$D26="","",Arkusz1!$D26-J26),"")</f>
        <v>108.46756458333402</v>
      </c>
    </row>
    <row r="27" spans="1:11" x14ac:dyDescent="0.25">
      <c r="A27" s="14">
        <v>12</v>
      </c>
      <c r="B27" s="33" t="s">
        <v>63</v>
      </c>
      <c r="C27" s="11"/>
      <c r="D27" s="12">
        <v>45336</v>
      </c>
      <c r="E27" s="12" t="s">
        <v>54</v>
      </c>
      <c r="F27" s="11" t="s">
        <v>96</v>
      </c>
      <c r="G27" s="11" t="s">
        <v>9</v>
      </c>
      <c r="H27" s="10" t="s">
        <v>100</v>
      </c>
      <c r="J27" s="3">
        <f t="shared" ca="1" si="0"/>
        <v>45173.532435416666</v>
      </c>
      <c r="K27" s="5">
        <f ca="1">IFERROR(IF(Arkusz1!$D27="","",Arkusz1!$D27-J27),"")</f>
        <v>162.46756458333402</v>
      </c>
    </row>
    <row r="28" spans="1:11" x14ac:dyDescent="0.25">
      <c r="A28" s="14">
        <v>13</v>
      </c>
      <c r="B28" s="33" t="s">
        <v>41</v>
      </c>
      <c r="C28" s="52" t="s">
        <v>86</v>
      </c>
      <c r="D28" s="53"/>
      <c r="E28" s="13" t="s">
        <v>50</v>
      </c>
      <c r="F28" s="11"/>
      <c r="G28" s="11" t="s">
        <v>9</v>
      </c>
      <c r="H28" s="10" t="s">
        <v>101</v>
      </c>
      <c r="J28" s="3">
        <f t="shared" ca="1" si="0"/>
        <v>45173.532435416666</v>
      </c>
      <c r="K28" s="5" t="str">
        <f>IFERROR(IF(Arkusz1!$D28="","",Arkusz1!$D28-J28),"")</f>
        <v/>
      </c>
    </row>
    <row r="29" spans="1:11" x14ac:dyDescent="0.25">
      <c r="A29" s="14">
        <v>14</v>
      </c>
      <c r="B29" s="33" t="s">
        <v>56</v>
      </c>
      <c r="C29" s="11" t="s">
        <v>24</v>
      </c>
      <c r="D29" s="12">
        <v>45365</v>
      </c>
      <c r="E29" s="12" t="s">
        <v>54</v>
      </c>
      <c r="F29" s="11" t="s">
        <v>26</v>
      </c>
      <c r="G29" s="11" t="s">
        <v>27</v>
      </c>
      <c r="H29" s="10" t="s">
        <v>102</v>
      </c>
      <c r="J29" s="3">
        <f t="shared" ca="1" si="0"/>
        <v>45173.532435416666</v>
      </c>
      <c r="K29" s="5">
        <f ca="1">IFERROR(IF(Arkusz1!$D29="","",Arkusz1!$D29-J29),"")</f>
        <v>191.46756458333402</v>
      </c>
    </row>
    <row r="30" spans="1:11" x14ac:dyDescent="0.25">
      <c r="A30" s="14">
        <v>15</v>
      </c>
      <c r="B30" s="33" t="s">
        <v>53</v>
      </c>
      <c r="C30" s="11" t="s">
        <v>24</v>
      </c>
      <c r="D30" s="12">
        <v>45366</v>
      </c>
      <c r="E30" s="12" t="s">
        <v>54</v>
      </c>
      <c r="F30" s="11" t="s">
        <v>26</v>
      </c>
      <c r="G30" s="11" t="s">
        <v>27</v>
      </c>
      <c r="H30" s="10" t="s">
        <v>102</v>
      </c>
      <c r="J30" s="3">
        <f t="shared" ca="1" si="0"/>
        <v>45173.532435416666</v>
      </c>
      <c r="K30" s="5">
        <f ca="1">IFERROR(IF(Arkusz1!$D30="","",Arkusz1!$D30-J30),"")</f>
        <v>192.46756458333402</v>
      </c>
    </row>
    <row r="31" spans="1:11" x14ac:dyDescent="0.25">
      <c r="A31" s="14">
        <v>16</v>
      </c>
      <c r="B31" s="33" t="s">
        <v>40</v>
      </c>
      <c r="C31" s="16" t="s">
        <v>103</v>
      </c>
      <c r="D31" s="15"/>
      <c r="E31" s="15"/>
      <c r="F31" s="11"/>
      <c r="G31" s="11" t="s">
        <v>9</v>
      </c>
      <c r="H31" s="10" t="s">
        <v>99</v>
      </c>
      <c r="J31" s="3">
        <f t="shared" ca="1" si="0"/>
        <v>45173.532435416666</v>
      </c>
      <c r="K31" s="5" t="str">
        <f>IFERROR(IF(Arkusz1!$D31="","",Arkusz1!$D31-J31),"")</f>
        <v/>
      </c>
    </row>
    <row r="32" spans="1:11" x14ac:dyDescent="0.25">
      <c r="A32" s="14">
        <v>17</v>
      </c>
      <c r="B32" s="33" t="s">
        <v>38</v>
      </c>
      <c r="C32" s="16" t="s">
        <v>103</v>
      </c>
      <c r="D32" s="15"/>
      <c r="E32" s="15"/>
      <c r="F32" s="11"/>
      <c r="G32" s="11" t="s">
        <v>9</v>
      </c>
      <c r="H32" s="10" t="s">
        <v>100</v>
      </c>
      <c r="J32" s="3">
        <f t="shared" ca="1" si="0"/>
        <v>45173.532435416666</v>
      </c>
      <c r="K32" s="5" t="str">
        <f>IFERROR(IF(Arkusz1!$D32="","",Arkusz1!$D32-J32),"")</f>
        <v/>
      </c>
    </row>
    <row r="33" spans="1:11" x14ac:dyDescent="0.25">
      <c r="A33" s="14">
        <v>18</v>
      </c>
      <c r="B33" s="33" t="s">
        <v>34</v>
      </c>
      <c r="C33" s="11" t="s">
        <v>9</v>
      </c>
      <c r="D33" s="13" t="s">
        <v>9</v>
      </c>
      <c r="E33" s="13"/>
      <c r="F33" s="11" t="s">
        <v>9</v>
      </c>
      <c r="G33" s="11" t="s">
        <v>96</v>
      </c>
      <c r="H33" s="10" t="s">
        <v>100</v>
      </c>
      <c r="J33" s="3">
        <f t="shared" ca="1" si="0"/>
        <v>45173.532435416666</v>
      </c>
      <c r="K33" s="5" t="str">
        <f ca="1">IFERROR(IF(Arkusz1!$D33="","",Arkusz1!$D33-J33),"")</f>
        <v/>
      </c>
    </row>
    <row r="34" spans="1:11" x14ac:dyDescent="0.25">
      <c r="A34" s="14">
        <v>19</v>
      </c>
      <c r="B34" s="33" t="s">
        <v>14</v>
      </c>
      <c r="C34" s="11"/>
      <c r="D34" s="12">
        <v>45420</v>
      </c>
      <c r="E34" s="12" t="s">
        <v>49</v>
      </c>
      <c r="F34" s="11" t="s">
        <v>9</v>
      </c>
      <c r="G34" s="11" t="s">
        <v>9</v>
      </c>
      <c r="H34" s="10" t="s">
        <v>17</v>
      </c>
      <c r="J34" s="3">
        <f t="shared" ca="1" si="0"/>
        <v>45173.532435416666</v>
      </c>
      <c r="K34" s="5">
        <f ca="1">IFERROR(IF(Arkusz1!$D34="","",Arkusz1!$D34-J34),"")</f>
        <v>246.46756458333402</v>
      </c>
    </row>
    <row r="35" spans="1:11" x14ac:dyDescent="0.25">
      <c r="A35" s="14">
        <v>20</v>
      </c>
      <c r="B35" s="33" t="s">
        <v>18</v>
      </c>
      <c r="C35" s="11"/>
      <c r="D35" s="12">
        <v>45421</v>
      </c>
      <c r="E35" s="12" t="s">
        <v>49</v>
      </c>
      <c r="F35" s="11" t="s">
        <v>9</v>
      </c>
      <c r="G35" s="11" t="s">
        <v>9</v>
      </c>
      <c r="H35" s="10" t="s">
        <v>19</v>
      </c>
      <c r="J35" s="3">
        <f t="shared" ca="1" si="0"/>
        <v>45173.532435416666</v>
      </c>
      <c r="K35" s="5">
        <f ca="1">IFERROR(IF(Arkusz1!$D35="","",Arkusz1!$D35-J35),"")</f>
        <v>247.46756458333402</v>
      </c>
    </row>
    <row r="36" spans="1:11" x14ac:dyDescent="0.25">
      <c r="A36" s="14">
        <v>21</v>
      </c>
      <c r="B36" s="33" t="s">
        <v>42</v>
      </c>
      <c r="C36" s="11"/>
      <c r="D36" s="12">
        <v>45434</v>
      </c>
      <c r="E36" s="12" t="s">
        <v>64</v>
      </c>
      <c r="F36" s="11" t="s">
        <v>104</v>
      </c>
      <c r="G36" s="11" t="s">
        <v>9</v>
      </c>
      <c r="H36" s="10" t="s">
        <v>105</v>
      </c>
      <c r="J36" s="3">
        <f t="shared" ca="1" si="0"/>
        <v>45173.532435416666</v>
      </c>
      <c r="K36" s="5">
        <f ca="1">IFERROR(IF(Arkusz1!$D36="","",Arkusz1!$D36-J36),"")</f>
        <v>260.46756458333402</v>
      </c>
    </row>
    <row r="37" spans="1:11" x14ac:dyDescent="0.25">
      <c r="A37" s="14">
        <v>22</v>
      </c>
      <c r="B37" s="33" t="s">
        <v>33</v>
      </c>
      <c r="C37" s="11" t="s">
        <v>9</v>
      </c>
      <c r="D37" s="13" t="s">
        <v>9</v>
      </c>
      <c r="E37" s="13"/>
      <c r="F37" s="11" t="s">
        <v>9</v>
      </c>
      <c r="G37" s="11" t="s">
        <v>9</v>
      </c>
      <c r="H37" s="10" t="s">
        <v>16</v>
      </c>
      <c r="J37" s="3">
        <f t="shared" ca="1" si="0"/>
        <v>45173.532435416666</v>
      </c>
      <c r="K37" s="5" t="str">
        <f ca="1">IFERROR(IF(Arkusz1!$D37="","",Arkusz1!$D37-J37),"")</f>
        <v/>
      </c>
    </row>
    <row r="38" spans="1:11" x14ac:dyDescent="0.25">
      <c r="A38" s="14">
        <v>23</v>
      </c>
      <c r="B38" s="33" t="s">
        <v>59</v>
      </c>
      <c r="C38" s="11" t="s">
        <v>9</v>
      </c>
      <c r="D38" s="12">
        <v>45449</v>
      </c>
      <c r="E38" s="12" t="s">
        <v>60</v>
      </c>
      <c r="F38" s="11" t="s">
        <v>9</v>
      </c>
      <c r="G38" s="11" t="s">
        <v>9</v>
      </c>
      <c r="H38" s="10" t="s">
        <v>9</v>
      </c>
      <c r="J38" s="3">
        <f t="shared" ca="1" si="0"/>
        <v>45173.532435416666</v>
      </c>
      <c r="K38" s="5">
        <f ca="1">IFERROR(IF(Arkusz1!$D38="","",Arkusz1!$D38-J38),"")</f>
        <v>275.46756458333402</v>
      </c>
    </row>
    <row r="39" spans="1:11" x14ac:dyDescent="0.25">
      <c r="A39" s="14">
        <v>24</v>
      </c>
      <c r="B39" s="33" t="s">
        <v>31</v>
      </c>
      <c r="C39" s="11" t="s">
        <v>9</v>
      </c>
      <c r="D39" s="13" t="s">
        <v>9</v>
      </c>
      <c r="E39" s="13"/>
      <c r="F39" s="11" t="s">
        <v>9</v>
      </c>
      <c r="G39" s="11" t="s">
        <v>9</v>
      </c>
      <c r="H39" s="10" t="s">
        <v>106</v>
      </c>
      <c r="J39" s="3">
        <f t="shared" ca="1" si="0"/>
        <v>45173.532435416666</v>
      </c>
      <c r="K39" s="5" t="str">
        <f ca="1">IFERROR(IF(Arkusz1!$D39="","",Arkusz1!$D39-J39),"")</f>
        <v/>
      </c>
    </row>
    <row r="40" spans="1:11" x14ac:dyDescent="0.25">
      <c r="A40" s="54"/>
      <c r="B40" s="55"/>
      <c r="C40" s="58" t="s">
        <v>117</v>
      </c>
      <c r="D40" s="56"/>
      <c r="E40" s="56"/>
      <c r="F40" s="58"/>
      <c r="G40" s="58"/>
      <c r="H40" s="57"/>
    </row>
    <row r="41" spans="1:11" ht="15.75" x14ac:dyDescent="0.25">
      <c r="A41" s="21"/>
      <c r="B41" s="34"/>
      <c r="C41" s="22" t="s">
        <v>43</v>
      </c>
      <c r="D41" s="23"/>
      <c r="E41" s="23"/>
      <c r="F41" s="24"/>
      <c r="G41" s="24"/>
      <c r="H41" s="48"/>
    </row>
    <row r="42" spans="1:11" x14ac:dyDescent="0.25">
      <c r="A42" s="10">
        <v>1</v>
      </c>
      <c r="B42" s="33" t="s">
        <v>8</v>
      </c>
      <c r="C42" s="11" t="s">
        <v>9</v>
      </c>
      <c r="D42" s="12">
        <v>45189</v>
      </c>
      <c r="E42" s="12" t="s">
        <v>49</v>
      </c>
      <c r="F42" s="11" t="s">
        <v>9</v>
      </c>
      <c r="G42" s="11" t="s">
        <v>9</v>
      </c>
      <c r="H42" s="49" t="s">
        <v>107</v>
      </c>
      <c r="J42" s="3">
        <f ca="1">NOW()</f>
        <v>45173.532435416666</v>
      </c>
      <c r="K42" s="5">
        <f ca="1">IFERROR(IF(Arkusz1!$D42="","",Arkusz1!$D42-J42),"")</f>
        <v>15.467564583334024</v>
      </c>
    </row>
    <row r="43" spans="1:11" x14ac:dyDescent="0.25">
      <c r="A43" s="10">
        <v>2</v>
      </c>
      <c r="B43" s="33" t="s">
        <v>10</v>
      </c>
      <c r="C43" s="11" t="s">
        <v>9</v>
      </c>
      <c r="D43" s="13" t="s">
        <v>9</v>
      </c>
      <c r="E43" s="13"/>
      <c r="F43" s="11" t="s">
        <v>9</v>
      </c>
      <c r="G43" s="11" t="s">
        <v>9</v>
      </c>
      <c r="H43" s="50">
        <v>45202</v>
      </c>
      <c r="J43" s="3">
        <f t="shared" ref="J43:J53" ca="1" si="1">NOW()</f>
        <v>45173.532435416666</v>
      </c>
      <c r="K43" s="5" t="str">
        <f ca="1">IFERROR(IF(Arkusz1!$D43="","",Arkusz1!$D43-J43),"")</f>
        <v/>
      </c>
    </row>
    <row r="44" spans="1:11" x14ac:dyDescent="0.25">
      <c r="A44" s="10">
        <v>3</v>
      </c>
      <c r="B44" s="33" t="s">
        <v>11</v>
      </c>
      <c r="C44" s="11" t="s">
        <v>9</v>
      </c>
      <c r="D44" s="12">
        <v>45211</v>
      </c>
      <c r="E44" s="12" t="s">
        <v>49</v>
      </c>
      <c r="F44" s="11" t="s">
        <v>9</v>
      </c>
      <c r="G44" s="11" t="s">
        <v>9</v>
      </c>
      <c r="H44" s="49" t="s">
        <v>77</v>
      </c>
      <c r="J44" s="3">
        <f t="shared" ca="1" si="1"/>
        <v>45173.532435416666</v>
      </c>
      <c r="K44" s="5">
        <f ca="1">IFERROR(IF(Arkusz1!$D44="","",Arkusz1!$D44-J44),"")</f>
        <v>37.467564583334024</v>
      </c>
    </row>
    <row r="45" spans="1:11" x14ac:dyDescent="0.25">
      <c r="A45" s="10">
        <v>4</v>
      </c>
      <c r="B45" s="33" t="s">
        <v>37</v>
      </c>
      <c r="C45" s="11"/>
      <c r="D45" s="12">
        <v>45218</v>
      </c>
      <c r="E45" s="12" t="s">
        <v>54</v>
      </c>
      <c r="F45" s="11" t="s">
        <v>79</v>
      </c>
      <c r="G45" s="11" t="s">
        <v>9</v>
      </c>
      <c r="H45" s="49" t="s">
        <v>87</v>
      </c>
      <c r="J45" s="3">
        <f t="shared" ca="1" si="1"/>
        <v>45173.532435416666</v>
      </c>
      <c r="K45" s="5">
        <f ca="1">IFERROR(IF(Arkusz1!$D45="","",Arkusz1!$D45-J45),"")</f>
        <v>44.467564583334024</v>
      </c>
    </row>
    <row r="46" spans="1:11" x14ac:dyDescent="0.25">
      <c r="A46" s="10">
        <v>5</v>
      </c>
      <c r="B46" s="33" t="s">
        <v>12</v>
      </c>
      <c r="C46" s="11"/>
      <c r="D46" s="12">
        <v>45225</v>
      </c>
      <c r="E46" s="12" t="s">
        <v>50</v>
      </c>
      <c r="F46" s="11" t="s">
        <v>108</v>
      </c>
      <c r="G46" s="11" t="s">
        <v>9</v>
      </c>
      <c r="H46" s="49" t="s">
        <v>95</v>
      </c>
      <c r="J46" s="3">
        <f t="shared" ca="1" si="1"/>
        <v>45173.532435416666</v>
      </c>
      <c r="K46" s="5">
        <f ca="1">IFERROR(IF(Arkusz1!$D46="","",Arkusz1!$D46-J46),"")</f>
        <v>51.467564583334024</v>
      </c>
    </row>
    <row r="47" spans="1:11" x14ac:dyDescent="0.25">
      <c r="A47" s="10">
        <v>6</v>
      </c>
      <c r="B47" s="33" t="s">
        <v>30</v>
      </c>
      <c r="C47" s="11"/>
      <c r="D47" s="12">
        <v>45247</v>
      </c>
      <c r="E47" s="13" t="s">
        <v>62</v>
      </c>
      <c r="F47" s="11" t="s">
        <v>9</v>
      </c>
      <c r="G47" s="11" t="s">
        <v>81</v>
      </c>
      <c r="H47" s="49" t="s">
        <v>82</v>
      </c>
      <c r="J47" s="3">
        <f t="shared" ca="1" si="1"/>
        <v>45173.532435416666</v>
      </c>
      <c r="K47" s="5">
        <f ca="1">IFERROR(IF(Arkusz1!$D47="","",Arkusz1!$D47-J47),"")</f>
        <v>73.467564583334024</v>
      </c>
    </row>
    <row r="48" spans="1:11" x14ac:dyDescent="0.25">
      <c r="A48" s="10">
        <v>7</v>
      </c>
      <c r="B48" s="33" t="s">
        <v>52</v>
      </c>
      <c r="C48" s="11"/>
      <c r="D48" s="12">
        <v>45268</v>
      </c>
      <c r="E48" s="12" t="s">
        <v>54</v>
      </c>
      <c r="F48" s="11" t="s">
        <v>45</v>
      </c>
      <c r="G48" s="11" t="s">
        <v>21</v>
      </c>
      <c r="H48" s="49" t="s">
        <v>25</v>
      </c>
      <c r="J48" s="3">
        <f t="shared" ca="1" si="1"/>
        <v>45173.532435416666</v>
      </c>
      <c r="K48" s="5">
        <f ca="1">IFERROR(IF(Arkusz1!$D48="","",Arkusz1!$D48-J48),"")</f>
        <v>94.467564583334024</v>
      </c>
    </row>
    <row r="49" spans="1:11" x14ac:dyDescent="0.25">
      <c r="A49" s="10">
        <v>8</v>
      </c>
      <c r="B49" s="33" t="s">
        <v>57</v>
      </c>
      <c r="C49" s="11"/>
      <c r="D49" s="12">
        <v>45269</v>
      </c>
      <c r="E49" s="12" t="s">
        <v>54</v>
      </c>
      <c r="F49" s="11" t="s">
        <v>45</v>
      </c>
      <c r="G49" s="11" t="s">
        <v>21</v>
      </c>
      <c r="H49" s="49" t="s">
        <v>25</v>
      </c>
      <c r="J49" s="3">
        <f t="shared" ca="1" si="1"/>
        <v>45173.532435416666</v>
      </c>
      <c r="K49" s="5">
        <f ca="1">IFERROR(IF(Arkusz1!$D49="","",Arkusz1!$D49-J49),"")</f>
        <v>95.467564583334024</v>
      </c>
    </row>
    <row r="50" spans="1:11" x14ac:dyDescent="0.25">
      <c r="A50" s="10">
        <v>9</v>
      </c>
      <c r="B50" s="33" t="s">
        <v>36</v>
      </c>
      <c r="C50" s="16" t="s">
        <v>83</v>
      </c>
      <c r="D50" s="15"/>
      <c r="E50" s="15"/>
      <c r="F50" s="11"/>
      <c r="G50" s="11" t="s">
        <v>80</v>
      </c>
      <c r="H50" s="49" t="s">
        <v>81</v>
      </c>
      <c r="J50" s="3">
        <f t="shared" ca="1" si="1"/>
        <v>45173.532435416666</v>
      </c>
      <c r="K50" s="5" t="str">
        <f>IFERROR(IF(Arkusz1!$D50="","",Arkusz1!$D50-J50),"")</f>
        <v/>
      </c>
    </row>
    <row r="51" spans="1:11" x14ac:dyDescent="0.25">
      <c r="A51" s="10">
        <v>10</v>
      </c>
      <c r="B51" s="33" t="s">
        <v>35</v>
      </c>
      <c r="C51" s="11" t="s">
        <v>88</v>
      </c>
      <c r="D51" s="12">
        <v>45275</v>
      </c>
      <c r="E51" s="12" t="s">
        <v>54</v>
      </c>
      <c r="F51" s="11" t="s">
        <v>46</v>
      </c>
      <c r="G51" s="11" t="s">
        <v>9</v>
      </c>
      <c r="H51" s="49" t="s">
        <v>99</v>
      </c>
      <c r="J51" s="3">
        <f t="shared" ca="1" si="1"/>
        <v>45173.532435416666</v>
      </c>
      <c r="K51" s="5">
        <f ca="1">IFERROR(IF(Arkusz1!$D51="","",Arkusz1!$D51-J51),"")</f>
        <v>101.46756458333402</v>
      </c>
    </row>
    <row r="52" spans="1:11" x14ac:dyDescent="0.25">
      <c r="A52" s="10">
        <v>12</v>
      </c>
      <c r="B52" s="33" t="s">
        <v>41</v>
      </c>
      <c r="C52" s="11" t="s">
        <v>86</v>
      </c>
      <c r="D52" s="12"/>
      <c r="E52" s="13" t="s">
        <v>50</v>
      </c>
      <c r="F52" s="11"/>
      <c r="G52" s="11" t="s">
        <v>9</v>
      </c>
      <c r="H52" s="49" t="s">
        <v>101</v>
      </c>
      <c r="J52" s="3">
        <f t="shared" ca="1" si="1"/>
        <v>45173.532435416666</v>
      </c>
      <c r="K52" s="5" t="str">
        <f>IFERROR(IF(Arkusz1!$D52="","",Arkusz1!$D52-J52),"")</f>
        <v/>
      </c>
    </row>
    <row r="53" spans="1:11" x14ac:dyDescent="0.25">
      <c r="A53" s="10">
        <v>11</v>
      </c>
      <c r="B53" s="33" t="s">
        <v>71</v>
      </c>
      <c r="C53" s="11"/>
      <c r="D53" s="12">
        <v>45316</v>
      </c>
      <c r="E53" s="12" t="s">
        <v>54</v>
      </c>
      <c r="F53" s="11" t="s">
        <v>96</v>
      </c>
      <c r="G53" s="11" t="s">
        <v>100</v>
      </c>
      <c r="H53" s="49" t="s">
        <v>97</v>
      </c>
      <c r="J53" s="3">
        <f t="shared" ca="1" si="1"/>
        <v>45173.532435416666</v>
      </c>
      <c r="K53" s="5">
        <f ca="1">IFERROR(IF(Arkusz1!$D53="","",Arkusz1!$D53-J53),"")</f>
        <v>142.46756458333402</v>
      </c>
    </row>
    <row r="54" spans="1:11" x14ac:dyDescent="0.25">
      <c r="A54" s="10">
        <v>13</v>
      </c>
      <c r="B54" s="33" t="s">
        <v>70</v>
      </c>
      <c r="C54" s="11"/>
      <c r="D54" s="12">
        <v>45337</v>
      </c>
      <c r="E54" s="12" t="s">
        <v>54</v>
      </c>
      <c r="F54" s="11" t="s">
        <v>99</v>
      </c>
      <c r="G54" s="11" t="s">
        <v>109</v>
      </c>
      <c r="H54" s="49" t="s">
        <v>110</v>
      </c>
      <c r="J54" s="3">
        <f t="shared" ref="J54:J60" ca="1" si="2">NOW()</f>
        <v>45173.532435416666</v>
      </c>
      <c r="K54" s="5">
        <f ca="1">IFERROR(IF(Arkusz1!$D54="","",Arkusz1!$D54-J54),"")</f>
        <v>163.46756458333402</v>
      </c>
    </row>
    <row r="55" spans="1:11" x14ac:dyDescent="0.25">
      <c r="A55" s="10">
        <v>14</v>
      </c>
      <c r="B55" s="33" t="s">
        <v>40</v>
      </c>
      <c r="C55" s="16" t="s">
        <v>39</v>
      </c>
      <c r="D55" s="15"/>
      <c r="E55" s="15"/>
      <c r="F55" s="16"/>
      <c r="G55" s="11" t="s">
        <v>9</v>
      </c>
      <c r="H55" s="49" t="s">
        <v>22</v>
      </c>
      <c r="J55" s="3">
        <f t="shared" ca="1" si="2"/>
        <v>45173.532435416666</v>
      </c>
      <c r="K55" s="5" t="str">
        <f>IFERROR(IF(Arkusz1!$D55="","",Arkusz1!$D55-J55),"")</f>
        <v/>
      </c>
    </row>
    <row r="56" spans="1:11" x14ac:dyDescent="0.25">
      <c r="A56" s="10">
        <v>15</v>
      </c>
      <c r="B56" s="33" t="s">
        <v>38</v>
      </c>
      <c r="C56" s="16" t="s">
        <v>111</v>
      </c>
      <c r="D56" s="15"/>
      <c r="E56" s="15"/>
      <c r="F56" s="16"/>
      <c r="G56" s="11" t="s">
        <v>9</v>
      </c>
      <c r="H56" s="49" t="s">
        <v>100</v>
      </c>
      <c r="J56" s="3">
        <f t="shared" ca="1" si="2"/>
        <v>45173.532435416666</v>
      </c>
      <c r="K56" s="5" t="str">
        <f>IFERROR(IF(Arkusz1!$D56="","",Arkusz1!$D56-J56),"")</f>
        <v/>
      </c>
    </row>
    <row r="57" spans="1:11" x14ac:dyDescent="0.25">
      <c r="A57" s="10">
        <v>16</v>
      </c>
      <c r="B57" s="33" t="s">
        <v>34</v>
      </c>
      <c r="C57" s="11" t="s">
        <v>9</v>
      </c>
      <c r="D57" s="13" t="s">
        <v>9</v>
      </c>
      <c r="E57" s="13"/>
      <c r="F57" s="11" t="s">
        <v>9</v>
      </c>
      <c r="G57" s="11" t="s">
        <v>96</v>
      </c>
      <c r="H57" s="49" t="s">
        <v>100</v>
      </c>
      <c r="J57" s="3">
        <f t="shared" ca="1" si="2"/>
        <v>45173.532435416666</v>
      </c>
      <c r="K57" s="5" t="str">
        <f ca="1">IFERROR(IF(Arkusz1!$D57="","",Arkusz1!$D57-J57),"")</f>
        <v/>
      </c>
    </row>
    <row r="58" spans="1:11" x14ac:dyDescent="0.25">
      <c r="A58" s="10">
        <v>17</v>
      </c>
      <c r="B58" s="33" t="s">
        <v>44</v>
      </c>
      <c r="C58" s="11" t="s">
        <v>15</v>
      </c>
      <c r="D58" s="12">
        <v>45427</v>
      </c>
      <c r="E58" s="12" t="s">
        <v>49</v>
      </c>
      <c r="F58" s="11" t="s">
        <v>9</v>
      </c>
      <c r="G58" s="11" t="s">
        <v>9</v>
      </c>
      <c r="H58" s="49" t="s">
        <v>112</v>
      </c>
      <c r="J58" s="3">
        <f t="shared" ca="1" si="2"/>
        <v>45173.532435416666</v>
      </c>
      <c r="K58" s="5">
        <f ca="1">IFERROR(IF(Arkusz1!$D60="","",Arkusz1!$D60-J58),"")</f>
        <v>281.46756458333402</v>
      </c>
    </row>
    <row r="59" spans="1:11" x14ac:dyDescent="0.25">
      <c r="A59" s="10">
        <v>17</v>
      </c>
      <c r="B59" s="33" t="s">
        <v>31</v>
      </c>
      <c r="C59" s="11" t="s">
        <v>9</v>
      </c>
      <c r="D59" s="13" t="s">
        <v>9</v>
      </c>
      <c r="E59" s="13"/>
      <c r="F59" s="11" t="s">
        <v>9</v>
      </c>
      <c r="G59" s="11" t="s">
        <v>9</v>
      </c>
      <c r="H59" s="49" t="s">
        <v>104</v>
      </c>
      <c r="J59" s="3">
        <f t="shared" ca="1" si="2"/>
        <v>45173.532435416666</v>
      </c>
      <c r="K59" s="5">
        <f ca="1">IFERROR(IF(Arkusz1!$D58="","",Arkusz1!$D58-J59),"")</f>
        <v>253.46756458333402</v>
      </c>
    </row>
    <row r="60" spans="1:11" x14ac:dyDescent="0.25">
      <c r="A60" s="10">
        <v>18</v>
      </c>
      <c r="B60" s="33" t="s">
        <v>29</v>
      </c>
      <c r="C60" s="11" t="s">
        <v>9</v>
      </c>
      <c r="D60" s="12">
        <v>45455</v>
      </c>
      <c r="E60" s="13" t="s">
        <v>64</v>
      </c>
      <c r="F60" s="11" t="s">
        <v>9</v>
      </c>
      <c r="G60" s="11" t="s">
        <v>9</v>
      </c>
      <c r="H60" s="49" t="s">
        <v>9</v>
      </c>
      <c r="J60" s="3">
        <f t="shared" ca="1" si="2"/>
        <v>45173.532435416666</v>
      </c>
      <c r="K60" s="5">
        <f ca="1">IFERROR(IF(Arkusz1!$D60="","",Arkusz1!$D60-J60),"")</f>
        <v>281.46756458333402</v>
      </c>
    </row>
    <row r="61" spans="1:11" x14ac:dyDescent="0.25">
      <c r="A61" s="10"/>
      <c r="B61" s="33"/>
      <c r="C61" s="15" t="s">
        <v>117</v>
      </c>
      <c r="D61" s="15"/>
      <c r="E61" s="15"/>
      <c r="F61" s="15"/>
      <c r="G61" s="15"/>
      <c r="H61" s="49"/>
    </row>
    <row r="62" spans="1:11" ht="15.75" x14ac:dyDescent="0.25">
      <c r="A62" s="21"/>
      <c r="B62" s="34"/>
      <c r="C62" s="22" t="s">
        <v>72</v>
      </c>
      <c r="D62" s="23"/>
      <c r="E62" s="23"/>
      <c r="F62" s="24"/>
      <c r="G62" s="30"/>
      <c r="H62" s="48"/>
    </row>
    <row r="63" spans="1:11" x14ac:dyDescent="0.25">
      <c r="A63" s="10">
        <v>1</v>
      </c>
      <c r="B63" s="33" t="s">
        <v>44</v>
      </c>
      <c r="C63" s="11" t="s">
        <v>9</v>
      </c>
      <c r="D63" s="13"/>
      <c r="E63" s="13"/>
      <c r="F63" s="11" t="s">
        <v>89</v>
      </c>
      <c r="G63" s="11" t="s">
        <v>9</v>
      </c>
      <c r="H63" s="49" t="s">
        <v>113</v>
      </c>
      <c r="J63" s="3">
        <f ca="1">NOW()</f>
        <v>45173.532435416666</v>
      </c>
      <c r="K63" s="5">
        <v>12</v>
      </c>
    </row>
    <row r="64" spans="1:11" x14ac:dyDescent="0.25">
      <c r="A64" s="10">
        <v>2</v>
      </c>
      <c r="B64" s="33" t="s">
        <v>10</v>
      </c>
      <c r="C64" s="11" t="s">
        <v>9</v>
      </c>
      <c r="D64" s="13" t="s">
        <v>9</v>
      </c>
      <c r="E64" s="13"/>
      <c r="F64" s="11" t="s">
        <v>9</v>
      </c>
      <c r="G64" s="11" t="s">
        <v>9</v>
      </c>
      <c r="H64" s="50">
        <v>45203</v>
      </c>
      <c r="J64" s="3">
        <f t="shared" ref="J64:J76" ca="1" si="3">NOW()</f>
        <v>45173.532435416666</v>
      </c>
      <c r="K64" s="5" t="str">
        <f ca="1">IFERROR(IF(Arkusz1!$D64="","",Arkusz1!$D64-J64),"")</f>
        <v/>
      </c>
    </row>
    <row r="65" spans="1:11" x14ac:dyDescent="0.25">
      <c r="A65" s="10">
        <v>3</v>
      </c>
      <c r="B65" s="33" t="s">
        <v>11</v>
      </c>
      <c r="C65" s="11" t="s">
        <v>9</v>
      </c>
      <c r="D65" s="12">
        <v>45211</v>
      </c>
      <c r="E65" s="13" t="s">
        <v>49</v>
      </c>
      <c r="F65" s="11" t="s">
        <v>9</v>
      </c>
      <c r="G65" s="11" t="s">
        <v>9</v>
      </c>
      <c r="H65" s="49" t="s">
        <v>93</v>
      </c>
      <c r="J65" s="3">
        <f t="shared" ca="1" si="3"/>
        <v>45173.532435416666</v>
      </c>
      <c r="K65" s="5">
        <f ca="1">IFERROR(IF(Arkusz1!$D65="","",Arkusz1!$D65-J65),"")</f>
        <v>37.467564583334024</v>
      </c>
    </row>
    <row r="66" spans="1:11" x14ac:dyDescent="0.25">
      <c r="A66" s="10">
        <v>4</v>
      </c>
      <c r="B66" s="33" t="s">
        <v>12</v>
      </c>
      <c r="C66" s="11" t="s">
        <v>9</v>
      </c>
      <c r="D66" s="12">
        <v>45225</v>
      </c>
      <c r="E66" s="12" t="s">
        <v>50</v>
      </c>
      <c r="F66" s="11" t="s">
        <v>94</v>
      </c>
      <c r="G66" s="11" t="s">
        <v>9</v>
      </c>
      <c r="H66" s="49" t="s">
        <v>13</v>
      </c>
      <c r="J66" s="3">
        <f t="shared" ca="1" si="3"/>
        <v>45173.532435416666</v>
      </c>
      <c r="K66" s="5">
        <f ca="1">IFERROR(IF(Arkusz1!$D66="","",Arkusz1!$D66-J66),"")</f>
        <v>51.467564583334024</v>
      </c>
    </row>
    <row r="67" spans="1:11" x14ac:dyDescent="0.25">
      <c r="A67" s="10">
        <v>5</v>
      </c>
      <c r="B67" s="33" t="s">
        <v>36</v>
      </c>
      <c r="C67" s="16" t="s">
        <v>90</v>
      </c>
      <c r="D67" s="15"/>
      <c r="E67" s="15"/>
      <c r="F67" s="16"/>
      <c r="G67" s="11" t="s">
        <v>91</v>
      </c>
      <c r="H67" s="49" t="s">
        <v>79</v>
      </c>
      <c r="J67" s="3">
        <f t="shared" ca="1" si="3"/>
        <v>45173.532435416666</v>
      </c>
      <c r="K67" s="5" t="str">
        <f>IFERROR(IF(Arkusz1!$D67="","",Arkusz1!$D67-J67),"")</f>
        <v/>
      </c>
    </row>
    <row r="68" spans="1:11" x14ac:dyDescent="0.25">
      <c r="A68" s="10">
        <v>6</v>
      </c>
      <c r="B68" s="33" t="s">
        <v>28</v>
      </c>
      <c r="C68" s="11" t="s">
        <v>9</v>
      </c>
      <c r="D68" s="12">
        <v>45260</v>
      </c>
      <c r="E68" s="13" t="s">
        <v>73</v>
      </c>
      <c r="F68" s="11" t="s">
        <v>81</v>
      </c>
      <c r="G68" s="11" t="s">
        <v>114</v>
      </c>
      <c r="H68" s="49" t="s">
        <v>101</v>
      </c>
      <c r="J68" s="3">
        <f t="shared" ca="1" si="3"/>
        <v>45173.532435416666</v>
      </c>
      <c r="K68" s="5">
        <f ca="1">IFERROR(IF(Arkusz1!$D68="","",Arkusz1!$D68-J68),"")</f>
        <v>86.467564583334024</v>
      </c>
    </row>
    <row r="69" spans="1:11" x14ac:dyDescent="0.25">
      <c r="A69" s="10">
        <v>7</v>
      </c>
      <c r="B69" s="33" t="s">
        <v>30</v>
      </c>
      <c r="C69" s="11" t="s">
        <v>92</v>
      </c>
      <c r="D69" s="12"/>
      <c r="E69" s="13" t="s">
        <v>73</v>
      </c>
      <c r="F69" s="11" t="s">
        <v>115</v>
      </c>
      <c r="G69" s="11" t="s">
        <v>101</v>
      </c>
      <c r="H69" s="49" t="s">
        <v>96</v>
      </c>
      <c r="J69" s="3">
        <f t="shared" ca="1" si="3"/>
        <v>45173.532435416666</v>
      </c>
      <c r="K69" s="5" t="str">
        <f>IFERROR(IF(Arkusz1!$D69="","",Arkusz1!$D69-J69),"")</f>
        <v/>
      </c>
    </row>
    <row r="70" spans="1:11" x14ac:dyDescent="0.25">
      <c r="A70" s="10">
        <v>8</v>
      </c>
      <c r="B70" s="33" t="s">
        <v>35</v>
      </c>
      <c r="C70" s="11" t="s">
        <v>9</v>
      </c>
      <c r="D70" s="12">
        <v>45307</v>
      </c>
      <c r="E70" s="13" t="s">
        <v>73</v>
      </c>
      <c r="F70" s="11" t="s">
        <v>116</v>
      </c>
      <c r="G70" s="11" t="s">
        <v>9</v>
      </c>
      <c r="H70" s="49" t="s">
        <v>99</v>
      </c>
      <c r="J70" s="3">
        <f t="shared" ca="1" si="3"/>
        <v>45173.532435416666</v>
      </c>
      <c r="K70" s="5">
        <f ca="1">IFERROR(IF(Arkusz1!$D70="","",Arkusz1!$D70-J70),"")</f>
        <v>133.46756458333402</v>
      </c>
    </row>
    <row r="71" spans="1:11" x14ac:dyDescent="0.25">
      <c r="A71" s="10">
        <v>9</v>
      </c>
      <c r="B71" s="33" t="s">
        <v>37</v>
      </c>
      <c r="C71" s="11" t="s">
        <v>9</v>
      </c>
      <c r="D71" s="12">
        <v>45218</v>
      </c>
      <c r="E71" s="12" t="s">
        <v>54</v>
      </c>
      <c r="F71" s="11" t="s">
        <v>79</v>
      </c>
      <c r="G71" s="11" t="s">
        <v>9</v>
      </c>
      <c r="H71" s="49" t="s">
        <v>87</v>
      </c>
      <c r="J71" s="3">
        <f t="shared" ca="1" si="3"/>
        <v>45173.532435416666</v>
      </c>
      <c r="K71" s="5">
        <f ca="1">IFERROR(IF(Arkusz1!$D71="","",Arkusz1!$D71-J71),"")</f>
        <v>44.467564583334024</v>
      </c>
    </row>
    <row r="72" spans="1:11" x14ac:dyDescent="0.25">
      <c r="A72" s="10">
        <v>10</v>
      </c>
      <c r="B72" s="33" t="s">
        <v>23</v>
      </c>
      <c r="C72" s="11" t="s">
        <v>9</v>
      </c>
      <c r="D72" s="12">
        <v>45316</v>
      </c>
      <c r="E72" s="12" t="s">
        <v>54</v>
      </c>
      <c r="F72" s="11" t="s">
        <v>96</v>
      </c>
      <c r="G72" s="11" t="s">
        <v>99</v>
      </c>
      <c r="H72" s="49" t="s">
        <v>109</v>
      </c>
      <c r="J72" s="3">
        <f t="shared" ca="1" si="3"/>
        <v>45173.532435416666</v>
      </c>
      <c r="K72" s="5">
        <f ca="1">IFERROR(IF(Arkusz1!$D72="","",Arkusz1!$D72-J72),"")</f>
        <v>142.46756458333402</v>
      </c>
    </row>
    <row r="73" spans="1:11" x14ac:dyDescent="0.25">
      <c r="A73" s="10">
        <v>11</v>
      </c>
      <c r="B73" s="33" t="s">
        <v>20</v>
      </c>
      <c r="C73" s="11" t="s">
        <v>9</v>
      </c>
      <c r="D73" s="12">
        <v>45337</v>
      </c>
      <c r="E73" s="13" t="s">
        <v>73</v>
      </c>
      <c r="F73" s="11" t="s">
        <v>99</v>
      </c>
      <c r="G73" s="11" t="s">
        <v>109</v>
      </c>
      <c r="H73" s="49" t="s">
        <v>27</v>
      </c>
      <c r="J73" s="3">
        <f t="shared" ca="1" si="3"/>
        <v>45173.532435416666</v>
      </c>
      <c r="K73" s="5">
        <f ca="1">IFERROR(IF(Arkusz1!$D73="","",Arkusz1!$D73-J73),"")</f>
        <v>163.46756458333402</v>
      </c>
    </row>
    <row r="74" spans="1:11" x14ac:dyDescent="0.25">
      <c r="A74" s="10">
        <v>12</v>
      </c>
      <c r="B74" s="33" t="s">
        <v>34</v>
      </c>
      <c r="C74" s="16" t="s">
        <v>86</v>
      </c>
      <c r="D74" s="15"/>
      <c r="E74" s="15"/>
      <c r="F74" s="16"/>
      <c r="G74" s="11" t="s">
        <v>96</v>
      </c>
      <c r="H74" s="49" t="s">
        <v>22</v>
      </c>
      <c r="J74" s="3">
        <f t="shared" ca="1" si="3"/>
        <v>45173.532435416666</v>
      </c>
      <c r="K74" s="5" t="str">
        <f>IFERROR(IF(Arkusz1!$D74="","",Arkusz1!$D74-J74),"")</f>
        <v/>
      </c>
    </row>
    <row r="75" spans="1:11" x14ac:dyDescent="0.25">
      <c r="A75" s="10">
        <v>13</v>
      </c>
      <c r="B75" s="33" t="s">
        <v>31</v>
      </c>
      <c r="C75" s="16" t="s">
        <v>47</v>
      </c>
      <c r="D75" s="15"/>
      <c r="E75" s="15"/>
      <c r="F75" s="16"/>
      <c r="G75" s="11" t="s">
        <v>9</v>
      </c>
      <c r="H75" s="49" t="s">
        <v>32</v>
      </c>
      <c r="J75" s="3">
        <f t="shared" ca="1" si="3"/>
        <v>45173.532435416666</v>
      </c>
      <c r="K75" s="5" t="str">
        <f>IFERROR(IF(Arkusz1!$D75="","",Arkusz1!$D75-J75),"")</f>
        <v/>
      </c>
    </row>
    <row r="76" spans="1:11" x14ac:dyDescent="0.25">
      <c r="A76" s="10">
        <v>14</v>
      </c>
      <c r="B76" s="33" t="s">
        <v>29</v>
      </c>
      <c r="C76" s="11" t="s">
        <v>9</v>
      </c>
      <c r="D76" s="12">
        <v>45456</v>
      </c>
      <c r="E76" s="13" t="s">
        <v>49</v>
      </c>
      <c r="F76" s="11" t="s">
        <v>9</v>
      </c>
      <c r="G76" s="11" t="s">
        <v>9</v>
      </c>
      <c r="H76" s="49" t="s">
        <v>9</v>
      </c>
      <c r="J76" s="3">
        <f t="shared" ca="1" si="3"/>
        <v>45173.532435416666</v>
      </c>
      <c r="K76" s="5">
        <f ca="1">IFERROR(IF(Arkusz1!$D76="","",Arkusz1!$D76-J76),"")</f>
        <v>282.46756458333402</v>
      </c>
    </row>
    <row r="77" spans="1:11" ht="15.75" thickBot="1" x14ac:dyDescent="0.3">
      <c r="A77" s="17"/>
      <c r="B77" s="18"/>
      <c r="C77" s="31" t="s">
        <v>117</v>
      </c>
      <c r="D77" s="32"/>
      <c r="E77" s="32"/>
      <c r="F77" s="31"/>
      <c r="G77" s="31"/>
      <c r="H77" s="51"/>
    </row>
  </sheetData>
  <sortState xmlns:xlrd2="http://schemas.microsoft.com/office/spreadsheetml/2017/richdata2" ref="A63:K76">
    <sortCondition ref="A63:A76"/>
  </sortState>
  <conditionalFormatting sqref="B6:B7">
    <cfRule type="expression" dxfId="6" priority="11" stopIfTrue="1">
      <formula>MOD(ROW(),2)=0</formula>
    </cfRule>
  </conditionalFormatting>
  <conditionalFormatting sqref="A16:H39">
    <cfRule type="expression" dxfId="5" priority="5">
      <formula>$K16&lt;=7</formula>
    </cfRule>
    <cfRule type="expression" dxfId="4" priority="6" stopIfTrue="1">
      <formula>$K16&lt;=0</formula>
    </cfRule>
  </conditionalFormatting>
  <conditionalFormatting sqref="A42:H60">
    <cfRule type="expression" dxfId="3" priority="4">
      <formula>$K42&lt;=7</formula>
    </cfRule>
  </conditionalFormatting>
  <conditionalFormatting sqref="B46">
    <cfRule type="expression" dxfId="2" priority="3">
      <formula>$K42&lt;=0</formula>
    </cfRule>
  </conditionalFormatting>
  <conditionalFormatting sqref="A63:H76">
    <cfRule type="expression" dxfId="1" priority="1">
      <formula>"$K63&lt;=0"</formula>
    </cfRule>
    <cfRule type="expression" dxfId="0" priority="2">
      <formula>$K63&lt;=7</formula>
    </cfRule>
  </conditionalFormatting>
  <hyperlinks>
    <hyperlink ref="B8" location="Arkusz1!A62" display="LICEALIADA (17 - 19 LAT)" xr:uid="{5873E274-7509-4051-AD78-89C88F7CF0D8}"/>
    <hyperlink ref="B7" location="Arkusz1!A41" display="IGRZYSKA MŁODZIEŻY SZKOLNEJ (14 - 16 LAT)" xr:uid="{BCC018EC-24BD-408B-A086-C2AFBC007747}"/>
    <hyperlink ref="B6" location="Arkusz1!A13" display="IGRZYSKA DZIECI (7 - 13 LAT)" xr:uid="{DECFCA5E-09CA-46A5-8C25-EB6C7DDB71F4}"/>
    <hyperlink ref="B9:F9" r:id="rId1" display="Informacje dot. poszczególnych konkurencji »" xr:uid="{0E6F8591-5F77-49E9-BA83-962486A2B57B}"/>
    <hyperlink ref="B5" r:id="rId2" xr:uid="{2380280A-CD32-410A-9FD6-0B141390B973}"/>
    <hyperlink ref="B9" r:id="rId3" xr:uid="{62D4E63E-DE02-49B6-8FA4-84DE253C03FE}"/>
  </hyperlinks>
  <pageMargins left="0.31496062992125984" right="0.31496062992125984" top="0.74803149606299213" bottom="0.74803149606299213" header="0.31496062992125984" footer="0.31496062992125984"/>
  <pageSetup paperSize="9" orientation="portrait" r:id="rId4"/>
  <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c e 5 f 5 a 5 - 9 c 6 b - 4 a b 3 - a 3 6 4 - f 1 d e 6 8 0 b 0 8 3 e "   x m l n s = " h t t p : / / s c h e m a s . m i c r o s o f t . c o m / D a t a M a s h u p " > A A A A A J o H A A B Q S w M E F A A C A A g A Z l I o V f w g l 6 m j A A A A 9 g A A A B I A H A B D b 2 5 m a W c v U G F j a 2 F n Z S 5 4 b W w g o h g A K K A U A A A A A A A A A A A A A A A A A A A A A A A A A A A A h Y 8 x D o I w G I W v Q r r T l j p o y E 8 Z X C E h M T G u T a n Q A I X Q Y r m b g 0 f y C m I U d X N 8 3 / u G 9 + 7 X G 6 R z 1 w Y X N V r d m w R F m K J A G d m X 2 l Q J m t w 5 3 K G U Q y F k I y o V L L K x 8 W z L B N X O D T E h 3 n v s N 7 g f K 8 I o j c g p z w 6 y V p 1 A H 1 n / l 0 N t r B N G K s T h + B r D G Y 7 o F j O 6 b A K y Q s i 1 + Q p s 6 Z 7 t D 4 T 9 1 L p p V H x o w y I D s k Y g 7 w / 8 A V B L A w Q U A A I A C A B m U i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l I o V S m x R 6 K V B A A A S h M A A B M A H A B G b 3 J t d W x h c y 9 T Z W N 0 a W 9 u M S 5 t I K I Y A C i g F A A A A A A A A A A A A A A A A A A A A A A A A A A A A K 1 Y z W 7 b R h C + G / A 7 D L Y X C q B p r 3 6 t G i 6 g 2 q 6 j W L E N S 2 1 h F U W w E d c J Y 5 J L k K s q k m C g 8 S U P k F O Q x / C p S G 8 2 X 6 R P 0 i E l m T Q p i i J i H 8 z Z 3 d F 8 H 3 e / n d 2 h x w f S E D Z 0 Z 0 + 6 t 7 m x u e G 9 Y y 7 X o c d d y 7 C Z O 3 n d 7 X d f l 3 f K 5 e B f B f b B 5 H J z A / D P / 8 e 9 v 9 P 9 W 4 G d 5 / q V 1 m N v T O 4 p v / M 3 2 o G w J b e l p 5 B 3 U j r e j 9 v b 3 s T T 3 A n 3 J m K k O e b 2 0 D E F 0 7 c z U D R H v y I l F f 5 o W 4 7 J L Y z E A o L 7 h G o V 8 m d J n e H / Q C 7 E Z G T Y x s M X O Q Y + c 4 R D J h l B R i E b 7 e i D w 2 w 9 t A + E O b R s 5 Z G 1 C i T 0 V W F K Z m M U 7 b l Z j s x K Z F Y j s x a Z 9 c h s R O Z u Z D Y j k + 7 E 7 B g e j Q H S G C K t k p u A Y M B U i 7 G M t c u J d i X R r i b a t U S 7 n m g 3 E u 3 d R L u Z a M 9 e K d 6 R Z E i T F G m S Y / C a 0 b L + 6 g 3 D R R V w H Y 6 O o / W 8 4 J b 4 a 7 6 U n r J C A e q U t P U A 5 Z R Z P H i e G L Y e B z l l b / 3 b + 7 v R t Q E C H K G P x v 6 / q E 5 7 b G F r Y g j L 4 B H s u S s s I f k L z n T u B r h p i q j W u V f L N L s D Z j L X 2 5 f u k M f 0 2 s e g N g p Z g B w 7 U f S e y 2 z v S r j W 7 L 1 6 Y 4 c H G O s w V K d T 0 n E 0 R M e I H C T / I G d 6 G X u D s W P i 3 k o N R S p 5 2 n 9 s L f M + F y O D y Y w g 9 Y z + R q r / g r 8 X d o Z 3 M 6 M / F F a C z f 2 d f 3 u F P P 3 b r B + V s w b S b / x L O l B M I H 3 2 u F o j 5 k r h f 3 3 4 F B e i Y 7 I B / 4 2 Z Q 6 4 k V 1 Y l b T i G C + j D J X T h B F r p n m 2 A w 3 7 7 6 K A N D d g C W o F O q 0 f U e V R 3 E b 6 H n N T F 0 u R w o 9 n k l r 2 J S g 6 R T R u O 4 A D a R L W H p p m C D w O o j y L I I V A u R A C T B F G g k Y O 8 0 F M O d K U Q N E q E U K i s B d 3 M g 6 4 W g k Z Q 0 o E W 9 K C 0 F j z u g R z 8 W i H 8 6 r p K T H o t n P a e T a / 1 Q s R r y z f V 8 U X / s n v S g l f + x 7 O A o P 8 N B / s n Z 5 3 T o 5 d 7 Q K t b t L 6 S 6 S I Z 5 n B t F O K K a Z G 8 A v 8 j n M F i j / n f 4 D K P L y i P f E v f N 7 W 7 h e g 2 C k 3 k G q L N n c 5 m I X 5 4 A S F d n M c T n M 8 O n O J s v l y L R j 0 3 Y + 4 U 4 t E M M x a F 6 j P t X F o s Y w f H I a a t 2 n r o 5 V z 0 g u m a F s 1 c u S q g x b J 2 c L K v l 5 W W e E V H H Y A S + X 7 n P q P F k j + d Z f 8 2 0 j h C V o H V Q m q t s D d g h g O A Q x B Q x u G w L 2 Q f P B R a 3 6 L N 5 2 B d 7 M i g 1 b n u 6 8 + 0 6 4 o l f l o L Z d / M A Z 9 d M P O g i + V x G i T y / / 7 + X P y O c i 7 0 i c H N e X H w 8 A V G H E v O 4 V t w s A Z + 7 3 8 d G A w m N r s e R n y 6 e F u X 8 x o 1 k z 3 W M b P b f u g t k U t o B K v / 8 / g A K 3 c 2 w M 6 w n j C C i l m Z k h 2 i a a Q Z V J H K o A T 7 P 4 E t J H Q M T 4 Z F O j O w j I o 7 D U q l 4 G q M K B q d w 2 n l l c U Z z a 7 O 1 p 8 G d Z p G i u 7 U N p u M x v M o c T Q b a 7 s I b Q m z e X n 0 + C r k Z m l 8 v L P T 3 H I s g 0 5 U g b V t W a 9 q g X t e G U F X H N B P S R W 5 p a c 2 f z Q h w p N M 2 g a H k Y H 1 6 4 Q n l 6 z D P H m a J T s 8 f 2 s 7 6 0 R N K W E R d g U R t b F C W u V s a a 1 i o U 7 T n 2 6 W f 6 T J + j L z 9 G v M T W l z w 7 B X s N z 7 H 1 B L A Q I t A B Q A A g A I A G Z S K F X 8 I J e p o w A A A P Y A A A A S A A A A A A A A A A A A A A A A A A A A A A B D b 2 5 m a W c v U G F j a 2 F n Z S 5 4 b W x Q S w E C L Q A U A A I A C A B m U i h V D 8 r p q 6 Q A A A D p A A A A E w A A A A A A A A A A A A A A A A D v A A A A W 0 N v b n R l b n R f V H l w Z X N d L n h t b F B L A Q I t A B Q A A g A I A G Z S K F U p s U e i l Q Q A A E o T A A A T A A A A A A A A A A A A A A A A A O A B A A B G b 3 J t d W x h c y 9 T Z W N 0 a W 9 u M S 5 t U E s F B g A A A A A D A A M A w g A A A M I G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s h A A A A A A A A O S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l c m 1 p b m F y e l 9 T W l N f M j A y M l 8 y M D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l J l Y 2 9 2 Z X J 5 V G F y Z 2 V 0 U 2 h l Z X Q i I F Z h b H V l P S J z Q X J r d X N 6 M S I g L z 4 8 R W 5 0 c n k g V H l w Z T 0 i U m V j b 3 Z l c n l U Y X J n Z X R D b 2 x 1 b W 4 i I F Z h b H V l P S J s M S I g L z 4 8 R W 5 0 c n k g V H l w Z T 0 i U m V j b 3 Z l c n l U Y X J n Z X R S b 3 c i I F Z h b H V l P S J s N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Z X J t a W 5 h c n p f U 1 p T X z I w M j J f M j A y M y 9 V c 3 V u a c S Z d G 8 g b 3 N 0 Y X R u a W U g d 2 l l c n N 6 Z T E u e 0 x w L i w w f S Z x d W 9 0 O y w m c X V v d D t T Z W N 0 a W 9 u M S 9 U Z X J t a W 5 h c n p f U 1 p T X z I w M j J f M j A y M y 9 V c 3 V u a c S Z d G 8 g b 3 N 0 Y X R u a W U g d 2 l l c n N 6 Z T E u e 0 R 5 c 2 N 5 c G x p b m E s M X 0 m c X V v d D s s J n F 1 b 3 Q 7 U 2 V j d G l v b j E v V G V y b W l u Y X J 6 X 1 N a U 1 8 y M D I y X z I w M j M v V X N 1 b m n E m X R v I G 9 z d G F 0 b m l l I H d p Z X J z e m U x L n t H b W l u Y S w z f S Z x d W 9 0 O y w m c X V v d D t T Z W N 0 a W 9 u M S 9 U Z X J t a W 5 h c n p f U 1 p T X z I w M j J f M j A y M y 9 V c 3 V u a c S Z d G 8 g b 3 N 0 Y X R u a W U g d 2 l l c n N 6 Z T E u e 1 B v d 2 l h d C w 0 f S Z x d W 9 0 O y w m c X V v d D t T Z W N 0 a W 9 u M S 9 U Z X J t a W 5 h c n p f U 1 p T X z I w M j J f M j A y M y 9 V c 3 V u a c S Z d G 8 g b 3 N 0 Y X R u a W U g d 2 l l c n N 6 Z T E u e 1 J l a m 9 u L D d 9 J n F 1 b 3 Q 7 L C Z x d W 9 0 O 1 N l Y 3 R p b 2 4 x L 1 R l c m 1 p b m F y e l 9 T W l N f M j A y M l 8 y M D I z L 1 V z d W 5 p x J l 0 b y B v c 3 R h d G 5 p Z S B 3 a W V y c 3 p l M S 5 7 U M O z x Y J m a W 5 h x Y I s M T B 9 J n F 1 b 3 Q 7 L C Z x d W 9 0 O 1 N l Y 3 R p b 2 4 x L 1 R l c m 1 p b m F y e l 9 T W l N f M j A y M l 8 y M D I z L 1 V z d W 5 p x J l 0 b y B v c 3 R h d G 5 p Z S B 3 a W V y c 3 p l M S 5 7 R m l u Y c W C L D E z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Z X J t a W 5 h c n p f U 1 p T X z I w M j J f M j A y M y 9 V c 3 V u a c S Z d G 8 g b 3 N 0 Y X R u a W U g d 2 l l c n N 6 Z T E u e 0 x w L i w w f S Z x d W 9 0 O y w m c X V v d D t T Z W N 0 a W 9 u M S 9 U Z X J t a W 5 h c n p f U 1 p T X z I w M j J f M j A y M y 9 V c 3 V u a c S Z d G 8 g b 3 N 0 Y X R u a W U g d 2 l l c n N 6 Z T E u e 0 R 5 c 2 N 5 c G x p b m E s M X 0 m c X V v d D s s J n F 1 b 3 Q 7 U 2 V j d G l v b j E v V G V y b W l u Y X J 6 X 1 N a U 1 8 y M D I y X z I w M j M v V X N 1 b m n E m X R v I G 9 z d G F 0 b m l l I H d p Z X J z e m U x L n t H b W l u Y S w z f S Z x d W 9 0 O y w m c X V v d D t T Z W N 0 a W 9 u M S 9 U Z X J t a W 5 h c n p f U 1 p T X z I w M j J f M j A y M y 9 V c 3 V u a c S Z d G 8 g b 3 N 0 Y X R u a W U g d 2 l l c n N 6 Z T E u e 1 B v d 2 l h d C w 0 f S Z x d W 9 0 O y w m c X V v d D t T Z W N 0 a W 9 u M S 9 U Z X J t a W 5 h c n p f U 1 p T X z I w M j J f M j A y M y 9 V c 3 V u a c S Z d G 8 g b 3 N 0 Y X R u a W U g d 2 l l c n N 6 Z T E u e 1 J l a m 9 u L D d 9 J n F 1 b 3 Q 7 L C Z x d W 9 0 O 1 N l Y 3 R p b 2 4 x L 1 R l c m 1 p b m F y e l 9 T W l N f M j A y M l 8 y M D I z L 1 V z d W 5 p x J l 0 b y B v c 3 R h d G 5 p Z S B 3 a W V y c 3 p l M S 5 7 U M O z x Y J m a W 5 h x Y I s M T B 9 J n F 1 b 3 Q 7 L C Z x d W 9 0 O 1 N l Y 3 R p b 2 4 x L 1 R l c m 1 p b m F y e l 9 T W l N f M j A y M l 8 y M D I z L 1 V z d W 5 p x J l 0 b y B v c 3 R h d G 5 p Z S B 3 a W V y c 3 p l M S 5 7 R m l u Y c W C L D E z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T H A u J n F 1 b 3 Q 7 L C Z x d W 9 0 O 0 R 5 c 2 N 5 c G x p b m E m c X V v d D s s J n F 1 b 3 Q 7 R 2 1 p b m E m c X V v d D s s J n F 1 b 3 Q 7 U G 9 3 a W F 0 J n F 1 b 3 Q 7 L C Z x d W 9 0 O 1 J l a m 9 u J n F 1 b 3 Q 7 L C Z x d W 9 0 O 1 D D s 8 W C Z m l u Y c W C J n F 1 b 3 Q 7 L C Z x d W 9 0 O 0 Z p b m H F g i Z x d W 9 0 O 1 0 i I C 8 + P E V u d H J 5 I F R 5 c G U 9 I k Z p b G x D b 2 x 1 b W 5 U e X B l c y I g V m F s d W U 9 I n N B d 1 l H Q m d Z R 0 J n P T 0 i I C 8 + P E V u d H J 5 I F R 5 c G U 9 I k Z p b G x M Y X N 0 V X B k Y X R l Z C I g V m F s d W U 9 I m Q y M D I y L T A 5 L T A 4 V D A 2 O j I y O j A 3 L j M 3 N j E 2 M j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N y I g L z 4 8 R W 5 0 c n k g V H l w Z T 0 i Q W R k Z W R U b 0 R h d G F N b 2 R l b C I g V m F s d W U 9 I m w w I i A v P j x F b n R y e S B U e X B l P S J R d W V y e U l E I i B W Y W x 1 Z T 0 i c z g z Z j E 2 N z d h L W M 0 M D Y t N D c z N i 0 5 N j Y 3 L T B l M j E z O G N j N D V m Y i I g L z 4 8 L 1 N 0 Y W J s Z U V u d H J p Z X M + P C 9 J d G V t P j x J d G V t P j x J d G V t T G 9 j Y X R p b 2 4 + P E l 0 Z W 1 U e X B l P k Z v c m 1 1 b G E 8 L 0 l 0 Z W 1 U e X B l P j x J d G V t U G F 0 a D 5 T Z W N 0 a W 9 u M S 9 U Z X J t a W 5 h c n p f U 1 p T X z I w M j J f M j A y M y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X J t a W 5 h c n p f U 1 p T X z I w M j J f M j A y M y 9 S b 3 p 3 a W 5 p J U M 0 J T k 5 d H k l M j B l b G V t Z W 5 0 J T I w R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c m 1 p b m F y e l 9 T W l N f M j A y M l 8 y M D I z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y b W l u Y X J 6 X 1 N a U 1 8 y M D I y X z I w M j M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X J t a W 5 h c n p f U 1 p T X z I w M j J f M j A y M y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X J t a W 5 h c n p f U 1 p T X z I w M j J f M j A y M y 9 a Y W 1 p Z W 5 p b 2 5 v J T I w d 2 F y d G 8 l Q z U l O U I l Q z Q l O D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X J t a W 5 h c n p f U 1 p T X z I w M j J f M j A y M y 9 a Y W 1 p Z W 5 p b 2 5 v J T I w d 2 F y d G 8 l Q z U l O U I l Q z Q l O D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y b W l u Y X J 6 X 1 N a U 1 8 y M D I y X z I w M j M v W m F t a W V u a W 9 u b y U y M H d h c n R v J U M 1 J T l C J U M 0 J T g 3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c m 1 p b m F y e l 9 T W l N f M j A y M l 8 y M D I z L 1 p h b W l l b m l v b m 8 l M j B 3 Y X J 0 b y V D N S U 5 Q i V D N C U 4 N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X J t a W 5 h c n p f U 1 p T X z I w M j J f M j A y M y 9 a Y W 1 p Z W 5 p b 2 5 v J T I w d 2 F y d G 8 l Q z U l O U I l Q z Q l O D c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y b W l u Y X J 6 X 1 N a U 1 8 y M D I y X z I w M j M v W m F t a W V u a W 9 u b y U y M H d h c n R v J U M 1 J T l C J U M 0 J T g 3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c m 1 p b m F y e l 9 T W l N f M j A y M l 8 y M D I z L 1 p h b W l l b m l v b m 8 l M j B 3 Y X J 0 b y V D N S U 5 Q i V D N C U 4 N z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X J t a W 5 h c n p f U 1 p T X z I w M j J f M j A y M y 9 a Y W 1 p Z W 5 p b 2 5 v J T I w d 2 F y d G 8 l Q z U l O U I l Q z Q l O D c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y b W l u Y X J 6 X 1 N a U 1 8 y M D I y X z I w M j M v W m F t a W V u a W 9 u b y U y M H d h c n R v J U M 1 J T l C J U M 0 J T g 3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c m 1 p b m F y e l 9 T W l N f M j A y M l 8 y M D I z L 1 p h b W l l b m l v b m 8 l M j B 3 Y X J 0 b y V D N S U 5 Q i V D N C U 4 N z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X J t a W 5 h c n p f U 1 p T X z I w M j J f M j A y M y 9 a Y W 1 p Z W 5 p b 2 5 v J T I w d 2 F y d G 8 l Q z U l O U I l Q z Q l O D c x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c m 1 p b m F y e l 9 T W l N f M j A y M l 8 y M D I z L 1 p h b W l l b m l v b m 8 l M j B 3 Y X J 0 b y V D N S U 5 Q i V D N C U 4 N z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y b W l u Y X J 6 X 1 N a U 1 8 y M D I y X z I w M j M v W m F t a W V u a W 9 u b y U y M H d h c n R v J U M 1 J T l C J U M 0 J T g 3 M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X J t a W 5 h c n p f U 1 p T X z I w M j J f M j A y M y 9 a Y W 1 p Z W 5 p b 2 5 v J T I w d 2 F y d G 8 l Q z U l O U I l Q z Q l O D c x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c m 1 p b m F y e l 9 T W l N f M j A y M l 8 y M D I z L 1 p h b W l l b m l v b m 8 l M j B 3 Y X J 0 b y V D N S U 5 Q i V D N C U 4 N z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y b W l u Y X J 6 X 1 N a U 1 8 y M D I y X z I w M j M v W m F t a W V u a W 9 u b y U y M H d h c n R v J U M 1 J T l C J U M 0 J T g 3 M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X J t a W 5 h c n p f U 1 p T X z I w M j J f M j A y M y 9 a Y W 1 p Z W 5 p b 2 5 v J T I w d 2 F y d G 8 l Q z U l O U I l Q z Q l O D c x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c m 1 p b m F y e l 9 T W l N f M j A y M l 8 y M D I z L 1 p h b W l l b m l v b m 8 l M j B 3 Y X J 0 b y V D N S U 5 Q i V D N C U 4 N z E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y b W l u Y X J 6 X 1 N a U 1 8 y M D I y X z I w M j M v U G 9 k e m l l b C U y M G t v b H V t b i V D N C U 5 O S U y M H d l Z C V D N S U 4 M n V n J T I w c H J 6 Z W o l Q z U l O U J j a W E l M j B 6 b m F r d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c m 1 p b m F y e l 9 T W l N f M j A y M l 8 y M D I z L 1 V z d W 5 p J U M 0 J T k 5 d G 8 l M j B r b 2 x 1 b W 5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c m 1 p b m F y e l 9 T W l N f M j A y M l 8 y M D I z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y b W l u Y X J 6 X 1 N a U 1 8 y M D I y X z I w M j M v W m 1 p Z W 5 p b 2 5 v J T I w d H l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c m 1 p b m F y e l 9 T W l N f M j A y M l 8 y M D I z L 1 p h b W l l b m l v b m 8 l M j B 3 Y X J 0 b y V D N S U 5 Q i V D N C U 4 N z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y b W l u Y X J 6 X 1 N a U 1 8 y M D I y X z I w M j M v V X N 1 b m k l Q z Q l O T l 0 b y U y M G 9 z d G F 0 b m l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c m 1 p b m F y e l 9 T W l N f M j A y M l 8 y M D I z L 1 V z d W 5 p J U M 0 J T k 5 d G 8 l M j B v c 3 R h d G 5 p Z S U y M H d p Z X J z e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y b W l u Y X J 6 X 1 N a U 1 8 y M D I y X z I w M j M v V X N 1 b m k l Q z Q l O T l 0 b y U y M G t v b H V t b n k y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Y C u T 4 O S R J t 9 0 1 l V 4 v V z E A A A A A A g A A A A A A E G Y A A A A B A A A g A A A A v n N h V x n / m 5 g a 0 o 3 G r i F 6 V H J 9 M L 6 m T s + + x / 4 O K S g y m I M A A A A A D o A A A A A C A A A g A A A A 2 z D N F Z g i T v C Y v F J f + f r n D y 5 n h U W u c 2 w T d o 4 0 Y D + 7 t n t Q A A A A Q h B k b J h 8 K a p J j T 6 Y / P m 5 t N l G f D j o 3 0 6 w o P J Y J / D D 9 Z S 7 y P G B z t 6 o 1 7 2 R B U A C I U q F Y i s V a 1 u U I t u 2 s N u V x T N V O r v 2 D X i 1 A u B E r k L H 5 v H 4 F G 9 A A A A A E 1 N N u h C I F l 4 3 o W I A H k P o h P c i 5 z 8 Z b T Y M l A J l g h 1 I j 0 q Y c + e o b p 5 G a T y H G P B r Z b Z r W h o l v K 3 M + Q 0 B B X 1 I c R / a 7 g = = < / D a t a M a s h u p > 
</file>

<file path=customXml/itemProps1.xml><?xml version="1.0" encoding="utf-8"?>
<ds:datastoreItem xmlns:ds="http://schemas.openxmlformats.org/officeDocument/2006/customXml" ds:itemID="{8619B884-8319-409C-A0FA-B6F92BD504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</dc:creator>
  <cp:lastModifiedBy>Krzysiek</cp:lastModifiedBy>
  <cp:lastPrinted>2023-09-04T12:17:30Z</cp:lastPrinted>
  <dcterms:created xsi:type="dcterms:W3CDTF">2022-09-08T06:01:46Z</dcterms:created>
  <dcterms:modified xsi:type="dcterms:W3CDTF">2023-09-05T07:22:44Z</dcterms:modified>
</cp:coreProperties>
</file>